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01\Dropbox (GOUGEON ARCHITECTURE)\07-QIA\SMQE\NEW\"/>
    </mc:Choice>
  </mc:AlternateContent>
  <xr:revisionPtr revIDLastSave="0" documentId="13_ncr:1_{A8098CDF-9113-4EEA-B7DB-E9F49A12F80E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BILAN" sheetId="4" r:id="rId1"/>
    <sheet name="2019" sheetId="6" r:id="rId2"/>
    <sheet name="2018" sheetId="5" r:id="rId3"/>
    <sheet name="2017" sheetId="3" r:id="rId4"/>
  </sheets>
  <definedNames>
    <definedName name="_xlnm.Print_Area" localSheetId="0">BILAN!$B$1:$H$42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4" i="6" l="1"/>
  <c r="E11" i="4" s="1"/>
  <c r="C84" i="6"/>
  <c r="D11" i="4" s="1"/>
  <c r="C44" i="6"/>
  <c r="C11" i="4" s="1"/>
  <c r="C37" i="3"/>
  <c r="C9" i="4" s="1"/>
  <c r="E10" i="4"/>
  <c r="E9" i="4"/>
  <c r="C10" i="4"/>
  <c r="C69" i="5" l="1"/>
  <c r="C59" i="5"/>
  <c r="D10" i="4" s="1"/>
  <c r="C37" i="5"/>
  <c r="C59" i="3"/>
  <c r="C69" i="3"/>
  <c r="D9" i="4" l="1"/>
  <c r="B10" i="4" l="1"/>
  <c r="B11" i="4" s="1"/>
  <c r="B12" i="4" s="1"/>
  <c r="B13" i="4" s="1"/>
  <c r="B14" i="4" s="1"/>
  <c r="B15" i="4" s="1"/>
  <c r="B16" i="4" s="1"/>
  <c r="B17" i="4" s="1"/>
  <c r="B18" i="4" s="1"/>
  <c r="B19" i="4" s="1"/>
  <c r="B20" i="4" s="1"/>
</calcChain>
</file>

<file path=xl/sharedStrings.xml><?xml version="1.0" encoding="utf-8"?>
<sst xmlns="http://schemas.openxmlformats.org/spreadsheetml/2006/main" count="374" uniqueCount="143">
  <si>
    <t>PAPIER</t>
  </si>
  <si>
    <t>ENCRE TONER</t>
  </si>
  <si>
    <t>PILES</t>
  </si>
  <si>
    <t xml:space="preserve">CHAUFFAGE </t>
  </si>
  <si>
    <t>VENTILATION</t>
  </si>
  <si>
    <t>ECLAIRAGE</t>
  </si>
  <si>
    <t>DEPLACEMENT</t>
  </si>
  <si>
    <t>ACTION</t>
  </si>
  <si>
    <t>Récupération pour brouillon</t>
  </si>
  <si>
    <t>LAMPES</t>
  </si>
  <si>
    <t>RESULTAT</t>
  </si>
  <si>
    <t>OBSERVATION</t>
  </si>
  <si>
    <t>THEMES</t>
  </si>
  <si>
    <t>ACTIONS SUR LES ACTIVITES ENVIRONNEMENTALES DE L'AGENCE</t>
  </si>
  <si>
    <t>DE 1 à 5</t>
  </si>
  <si>
    <t>1-ENERGIES DU  LOCAL</t>
  </si>
  <si>
    <t>2-ACTIVITE PROFESSIONNELLE</t>
  </si>
  <si>
    <t>3-ACTIVITE EXTERIEURE</t>
  </si>
  <si>
    <t>ACTION SUR CHANTIER</t>
  </si>
  <si>
    <t>CONSOMMATION ELECTRIQUE</t>
  </si>
  <si>
    <t>Pas d'influence</t>
  </si>
  <si>
    <t>Gestion éclairage</t>
  </si>
  <si>
    <t>CONSOMMATION EAU</t>
  </si>
  <si>
    <t>MOYENNE ENERGIES DU LOCAL</t>
  </si>
  <si>
    <t>Dématérialisation</t>
  </si>
  <si>
    <t>MOYENNE ACTIVITE EXTERIEURE</t>
  </si>
  <si>
    <t>ANNEE</t>
  </si>
  <si>
    <t>INFORMATIQUE</t>
  </si>
  <si>
    <t>Gestion des courriels</t>
  </si>
  <si>
    <t>Elimination dans un centre agréé</t>
  </si>
  <si>
    <t>Utilisation transport en commun</t>
  </si>
  <si>
    <t>Mousseur sur robinet</t>
  </si>
  <si>
    <t>chauffage collectif</t>
  </si>
  <si>
    <t xml:space="preserve">Economie de % = </t>
  </si>
  <si>
    <t xml:space="preserve">Isolation </t>
  </si>
  <si>
    <t xml:space="preserve">    </t>
  </si>
  <si>
    <t xml:space="preserve">      "</t>
  </si>
  <si>
    <t>VMC individuelle - type : autoréglable</t>
  </si>
  <si>
    <t xml:space="preserve">      "                      - type : double flux</t>
  </si>
  <si>
    <t>VMC collective     - type : autoréglable</t>
  </si>
  <si>
    <t>Ampoule basse consommation</t>
  </si>
  <si>
    <t>Ampoule LED</t>
  </si>
  <si>
    <t>Ampoule à incandescence</t>
  </si>
  <si>
    <t>À remplacer au fur et à mesure</t>
  </si>
  <si>
    <t>Gestion PC &gt;&gt;&gt; veille</t>
  </si>
  <si>
    <t>Impression recto verso</t>
  </si>
  <si>
    <t>Utilisation voiture électrique</t>
  </si>
  <si>
    <t>Recharge la nuit en heures cresues</t>
  </si>
  <si>
    <t>En ville</t>
  </si>
  <si>
    <t>Tendre vers moins de conso papier</t>
  </si>
  <si>
    <t>Quand copie plus d'une page</t>
  </si>
  <si>
    <t>Achat papier recyclé</t>
  </si>
  <si>
    <t>Impression 2 par page A4</t>
  </si>
  <si>
    <t xml:space="preserve">Chasse d'eau économique </t>
  </si>
  <si>
    <t>Cuve récuperation et de gestion EP</t>
  </si>
  <si>
    <t>Mise en veille</t>
  </si>
  <si>
    <t>Automatique avec portable</t>
  </si>
  <si>
    <t>À cocher sur ordinateur fixe</t>
  </si>
  <si>
    <r>
      <t>Rangement, class</t>
    </r>
    <r>
      <rPr>
        <vertAlign val="superscript"/>
        <sz val="14"/>
        <color theme="1"/>
        <rFont val="Calibri (Corps)"/>
      </rPr>
      <t>t</t>
    </r>
    <r>
      <rPr>
        <sz val="14"/>
        <color theme="1"/>
        <rFont val="Calibri (Corps)"/>
      </rPr>
      <t>, élimination</t>
    </r>
  </si>
  <si>
    <t>À privilégier hors envoi lettres</t>
  </si>
  <si>
    <t>Achat piles rechargeables</t>
  </si>
  <si>
    <t>À comparer prix achat</t>
  </si>
  <si>
    <t>Privilégier tablette ou cahier</t>
  </si>
  <si>
    <t>MOYENNE ACTIVITE PROFESSIONNELLE</t>
  </si>
  <si>
    <t>ACTIONS COMMUNES SUR LES ACTIVITES ENVIRONNEMENTALES DE L'AGENCE</t>
  </si>
  <si>
    <r>
      <t xml:space="preserve">chauffage individuel - type : </t>
    </r>
    <r>
      <rPr>
        <i/>
        <sz val="14"/>
        <color theme="1"/>
        <rFont val="Calibri (Corps)_x0000_"/>
      </rPr>
      <t>fuel,</t>
    </r>
  </si>
  <si>
    <t>Economie de % = 10%</t>
  </si>
  <si>
    <t>Façades = trop épais (60 à 80 cm)</t>
  </si>
  <si>
    <t>Toiture = à faire</t>
  </si>
  <si>
    <t>Fenêtres = Double vitrage depuis 2014</t>
  </si>
  <si>
    <t>À installer</t>
  </si>
  <si>
    <t>NON</t>
  </si>
  <si>
    <t>Au fur et à mesure</t>
  </si>
  <si>
    <t>Quelques-unes</t>
  </si>
  <si>
    <t>Portable</t>
  </si>
  <si>
    <r>
      <t>Cuve de 1 m</t>
    </r>
    <r>
      <rPr>
        <vertAlign val="superscript"/>
        <sz val="14"/>
        <color theme="1"/>
        <rFont val="Calibri (Corps)"/>
      </rPr>
      <t>3</t>
    </r>
    <r>
      <rPr>
        <sz val="14"/>
        <color theme="1"/>
        <rFont val="Calibri"/>
        <family val="2"/>
        <scheme val="minor"/>
      </rPr>
      <t xml:space="preserve"> pour l'arrosage et</t>
    </r>
  </si>
  <si>
    <t>pour les toilettes et ML Linge</t>
  </si>
  <si>
    <r>
      <t xml:space="preserve">Douche , baignoire, lavabo : </t>
    </r>
    <r>
      <rPr>
        <u/>
        <sz val="14"/>
        <color theme="1"/>
        <rFont val="Calibri (Corps)_x0000_"/>
      </rPr>
      <t>à faire</t>
    </r>
  </si>
  <si>
    <t>Toilettes (3l/5l) : OUI depuis 2015</t>
  </si>
  <si>
    <r>
      <t>à proximité agence : oui/</t>
    </r>
    <r>
      <rPr>
        <strike/>
        <sz val="14"/>
        <color theme="1"/>
        <rFont val="Calibri (Corps)"/>
      </rPr>
      <t>non</t>
    </r>
  </si>
  <si>
    <t>Agence &amp; Maison</t>
  </si>
  <si>
    <t>Agence</t>
  </si>
  <si>
    <t>Etablir bilan</t>
  </si>
  <si>
    <t>Uilisation ECOSIA comme moteur</t>
  </si>
  <si>
    <t>Eteindre la pièce vide</t>
  </si>
  <si>
    <t>voir météo</t>
  </si>
  <si>
    <t>action commune obligatoire</t>
  </si>
  <si>
    <t>si possibilté</t>
  </si>
  <si>
    <t>penser à diviser par le nombre d'actions</t>
  </si>
  <si>
    <t>À compléter et personnaliser</t>
  </si>
  <si>
    <t>ENERGIE DU LOCAL</t>
  </si>
  <si>
    <t>ACTIVITE PROFESSIONNELLE</t>
  </si>
  <si>
    <t>ACTIVITE EXTERIEURE</t>
  </si>
  <si>
    <t>SYMBOLES METEO</t>
  </si>
  <si>
    <t>3313-IMP</t>
  </si>
  <si>
    <t>Régulation</t>
  </si>
  <si>
    <t>sondes thermostatiques connectées</t>
  </si>
  <si>
    <t>Toiture = 200 mm de laine de verre</t>
  </si>
  <si>
    <t>Baies</t>
  </si>
  <si>
    <t>Eau chaude sanitaire</t>
  </si>
  <si>
    <t>Panneau solaire thermique</t>
  </si>
  <si>
    <t>OUI</t>
  </si>
  <si>
    <t>Absence de climatisation</t>
  </si>
  <si>
    <t xml:space="preserve">Brasseurs d'air </t>
  </si>
  <si>
    <t>dans salle de réunion</t>
  </si>
  <si>
    <t>Protections solaires</t>
  </si>
  <si>
    <t>Stores intérieurs + verre contrôle solaire</t>
  </si>
  <si>
    <t>Locaux traversants</t>
  </si>
  <si>
    <t>CONFORT d'ÉTÉ</t>
  </si>
  <si>
    <t>Sondes de détections absence + présence avec gradation selon l'éclairement naturel</t>
  </si>
  <si>
    <t>Prise / interrupteurs + wifi</t>
  </si>
  <si>
    <t>Et tri sélectif</t>
  </si>
  <si>
    <t>Salariés</t>
  </si>
  <si>
    <t>Message envoyé mars 2019 à l'équipe</t>
  </si>
  <si>
    <t>Entreprise ménage</t>
  </si>
  <si>
    <t>achat big bag + message transmis Société</t>
  </si>
  <si>
    <t>Encombrant/ matériel</t>
  </si>
  <si>
    <t>Annonce de don sur leboncoin.fr</t>
  </si>
  <si>
    <t>Marc de café</t>
  </si>
  <si>
    <t>Papier</t>
  </si>
  <si>
    <t>Fabrication de buches / cheminées</t>
  </si>
  <si>
    <t>lombricompost / engrais plantes</t>
  </si>
  <si>
    <t>TRI SÉLECTIF</t>
  </si>
  <si>
    <t>ECONOMIE CIRCULAIRE</t>
  </si>
  <si>
    <t xml:space="preserve">Récupération pour plantes </t>
  </si>
  <si>
    <t>Epluchures fruits et légumes</t>
  </si>
  <si>
    <t>Produits d'entretien écologique</t>
  </si>
  <si>
    <t>PRODUITS D'ENTRETIEN</t>
  </si>
  <si>
    <t>Produits ménagers et fabrication artisanale &amp; Label vert</t>
  </si>
  <si>
    <t>beaucoup de plantes dans les bureaux</t>
  </si>
  <si>
    <t>BIODIVERSITÉ</t>
  </si>
  <si>
    <t>Ruches</t>
  </si>
  <si>
    <t>Fleurs et plantes</t>
  </si>
  <si>
    <t>Sondes CO2 &amp; COV</t>
  </si>
  <si>
    <t>Plantes dépolluantes</t>
  </si>
  <si>
    <t>Plantes dans l'ensemble des bureaux</t>
  </si>
  <si>
    <t>Peinture dépolluante et sans COV</t>
  </si>
  <si>
    <t>Peinture dépolluante Guitt'air</t>
  </si>
  <si>
    <t>Filtres / soufflage</t>
  </si>
  <si>
    <t>QUALITÉ D'AIR INTÉRIEUR</t>
  </si>
  <si>
    <t>Bureaux équipés de sondes Class'Air</t>
  </si>
  <si>
    <t>Pas d'objet</t>
  </si>
  <si>
    <t>3313-IMP - BILAN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</si>
</sst>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\ mmmm\ yyyy"/>
    <numFmt numFmtId="165" formatCode="dd/mm/yy"/>
  </numFmts>
  <fonts count="2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Geneva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color indexed="9"/>
      <name val="Geneva"/>
      <family val="2"/>
    </font>
    <font>
      <b/>
      <sz val="12"/>
      <name val="Geneva"/>
      <family val="2"/>
    </font>
    <font>
      <sz val="12"/>
      <name val="Geneva"/>
      <family val="2"/>
    </font>
    <font>
      <b/>
      <sz val="10"/>
      <name val="Geneva"/>
      <family val="2"/>
    </font>
    <font>
      <sz val="14"/>
      <name val="Helv"/>
    </font>
    <font>
      <b/>
      <sz val="14"/>
      <color indexed="8"/>
      <name val="Arial"/>
      <family val="2"/>
    </font>
    <font>
      <i/>
      <sz val="14"/>
      <color theme="1"/>
      <name val="Calibri"/>
      <family val="2"/>
      <scheme val="minor"/>
    </font>
    <font>
      <sz val="14"/>
      <color theme="1"/>
      <name val="Calibri (Corps)"/>
    </font>
    <font>
      <vertAlign val="superscript"/>
      <sz val="14"/>
      <color theme="1"/>
      <name val="Calibri (Corps)"/>
    </font>
    <font>
      <i/>
      <sz val="14"/>
      <color theme="1"/>
      <name val="Calibri (Corps)_x0000_"/>
    </font>
    <font>
      <u/>
      <sz val="14"/>
      <color theme="1"/>
      <name val="Calibri (Corps)_x0000_"/>
    </font>
    <font>
      <strike/>
      <sz val="14"/>
      <color theme="1"/>
      <name val="Calibri (Corps)"/>
    </font>
    <font>
      <b/>
      <sz val="16"/>
      <name val="Geneva"/>
      <family val="2"/>
    </font>
    <font>
      <i/>
      <sz val="14"/>
      <color theme="1"/>
      <name val="Arial"/>
      <family val="2"/>
    </font>
    <font>
      <b/>
      <sz val="8"/>
      <color indexed="9"/>
      <name val="Geneva"/>
      <family val="2"/>
    </font>
    <font>
      <b/>
      <sz val="18"/>
      <color theme="1"/>
      <name val="Calibri (Corps)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4" fontId="1" fillId="2" borderId="1" xfId="0" applyNumberFormat="1" applyFont="1" applyFill="1" applyBorder="1" applyAlignment="1">
      <alignment horizontal="center" vertical="center"/>
    </xf>
    <xf numFmtId="0" fontId="7" fillId="0" borderId="0" xfId="1"/>
    <xf numFmtId="164" fontId="7" fillId="0" borderId="0" xfId="1" applyNumberFormat="1" applyBorder="1" applyAlignment="1" applyProtection="1">
      <alignment horizontal="center" vertical="center"/>
      <protection locked="0"/>
    </xf>
    <xf numFmtId="165" fontId="7" fillId="0" borderId="0" xfId="1" applyNumberFormat="1" applyBorder="1" applyAlignment="1" applyProtection="1">
      <alignment horizontal="center" vertical="center"/>
      <protection locked="0"/>
    </xf>
    <xf numFmtId="164" fontId="7" fillId="0" borderId="0" xfId="1" applyNumberFormat="1" applyAlignment="1">
      <alignment horizontal="center" vertical="center"/>
    </xf>
    <xf numFmtId="165" fontId="7" fillId="0" borderId="0" xfId="1" applyNumberForma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1" fontId="11" fillId="0" borderId="1" xfId="1" applyNumberFormat="1" applyFont="1" applyFill="1" applyBorder="1" applyAlignment="1">
      <alignment horizontal="center" vertical="center" wrapText="1"/>
    </xf>
    <xf numFmtId="10" fontId="11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wrapText="1"/>
    </xf>
    <xf numFmtId="165" fontId="13" fillId="0" borderId="0" xfId="1" applyNumberFormat="1" applyFont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164" fontId="10" fillId="3" borderId="10" xfId="1" applyNumberFormat="1" applyFont="1" applyFill="1" applyBorder="1" applyAlignment="1">
      <alignment horizontal="center" vertical="center" wrapText="1"/>
    </xf>
    <xf numFmtId="0" fontId="10" fillId="3" borderId="11" xfId="1" applyFont="1" applyFill="1" applyBorder="1" applyAlignment="1">
      <alignment horizontal="center" vertical="center" wrapText="1"/>
    </xf>
    <xf numFmtId="10" fontId="11" fillId="0" borderId="12" xfId="1" applyNumberFormat="1" applyFont="1" applyFill="1" applyBorder="1" applyAlignment="1">
      <alignment horizontal="center" vertical="center" wrapText="1"/>
    </xf>
    <xf numFmtId="0" fontId="3" fillId="0" borderId="13" xfId="0" applyFont="1" applyBorder="1"/>
    <xf numFmtId="0" fontId="17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1" fontId="3" fillId="0" borderId="14" xfId="0" applyNumberFormat="1" applyFont="1" applyBorder="1" applyAlignment="1">
      <alignment horizontal="center" vertical="center"/>
    </xf>
    <xf numFmtId="165" fontId="7" fillId="4" borderId="2" xfId="1" applyNumberFormat="1" applyFill="1" applyBorder="1" applyAlignment="1">
      <alignment horizontal="center" vertical="center"/>
    </xf>
    <xf numFmtId="165" fontId="7" fillId="4" borderId="3" xfId="1" applyNumberFormat="1" applyFill="1" applyBorder="1" applyAlignment="1">
      <alignment horizontal="center" vertical="center"/>
    </xf>
    <xf numFmtId="165" fontId="7" fillId="4" borderId="4" xfId="1" applyNumberFormat="1" applyFill="1" applyBorder="1" applyAlignment="1">
      <alignment horizontal="center" vertical="center"/>
    </xf>
    <xf numFmtId="165" fontId="7" fillId="4" borderId="5" xfId="1" applyNumberFormat="1" applyFill="1" applyBorder="1" applyAlignment="1">
      <alignment horizontal="center" vertical="center"/>
    </xf>
    <xf numFmtId="165" fontId="7" fillId="4" borderId="0" xfId="1" applyNumberFormat="1" applyFill="1" applyBorder="1" applyAlignment="1">
      <alignment horizontal="center" vertical="center"/>
    </xf>
    <xf numFmtId="165" fontId="7" fillId="4" borderId="6" xfId="1" applyNumberFormat="1" applyFill="1" applyBorder="1" applyAlignment="1">
      <alignment horizontal="center" vertical="center"/>
    </xf>
    <xf numFmtId="1" fontId="22" fillId="4" borderId="7" xfId="1" applyNumberFormat="1" applyFont="1" applyFill="1" applyBorder="1" applyAlignment="1">
      <alignment horizontal="center" vertical="center"/>
    </xf>
    <xf numFmtId="1" fontId="22" fillId="4" borderId="8" xfId="1" applyNumberFormat="1" applyFont="1" applyFill="1" applyBorder="1" applyAlignment="1">
      <alignment horizontal="center" vertical="center"/>
    </xf>
    <xf numFmtId="1" fontId="22" fillId="4" borderId="9" xfId="1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" fontId="16" fillId="7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24" fillId="3" borderId="11" xfId="1" applyFont="1" applyFill="1" applyBorder="1" applyAlignment="1">
      <alignment horizontal="center" vertical="center" wrapText="1"/>
    </xf>
    <xf numFmtId="164" fontId="24" fillId="3" borderId="10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2" xfId="1" applyBorder="1" applyAlignment="1">
      <alignment horizontal="center" shrinkToFit="1"/>
    </xf>
    <xf numFmtId="0" fontId="7" fillId="0" borderId="3" xfId="1" applyBorder="1" applyAlignment="1">
      <alignment horizontal="center" shrinkToFit="1"/>
    </xf>
    <xf numFmtId="0" fontId="7" fillId="0" borderId="5" xfId="1" applyBorder="1" applyAlignment="1">
      <alignment horizontal="center" shrinkToFit="1"/>
    </xf>
    <xf numFmtId="0" fontId="7" fillId="0" borderId="0" xfId="1" applyBorder="1" applyAlignment="1">
      <alignment horizontal="center" shrinkToFit="1"/>
    </xf>
    <xf numFmtId="0" fontId="8" fillId="0" borderId="5" xfId="1" applyFont="1" applyBorder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 shrinkToFit="1"/>
    </xf>
    <xf numFmtId="0" fontId="15" fillId="0" borderId="7" xfId="1" applyFont="1" applyBorder="1" applyAlignment="1">
      <alignment horizontal="center" shrinkToFit="1"/>
    </xf>
    <xf numFmtId="0" fontId="15" fillId="0" borderId="8" xfId="1" applyFont="1" applyBorder="1" applyAlignment="1">
      <alignment horizontal="center" shrinkToFit="1"/>
    </xf>
    <xf numFmtId="0" fontId="25" fillId="0" borderId="0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sz="3200"/>
            </a:pPr>
            <a:r>
              <a:rPr lang="fr-FR" sz="3200"/>
              <a:t>Les actions environnementales de l'agence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BILAN!$C$8</c:f>
              <c:strCache>
                <c:ptCount val="1"/>
                <c:pt idx="0">
                  <c:v>ENERGIE DU LOCAL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6.9039553195385465E-3"/>
                  <c:y val="-7.3493101497906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CE-7049-9CAF-430590EDF094}"/>
                </c:ext>
              </c:extLst>
            </c:dLbl>
            <c:dLbl>
              <c:idx val="1"/>
              <c:layout>
                <c:manualLayout>
                  <c:x val="5.1721988204504542E-2"/>
                  <c:y val="2.9366779774587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CE-7049-9CAF-430590EDF09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</c15:spPr>
                <c15:showLeaderLines val="0"/>
              </c:ext>
            </c:extLst>
          </c:dLbls>
          <c:cat>
            <c:numRef>
              <c:f>BILAN!$B$9:$B$11</c:f>
              <c:numCache>
                <c:formatCode>0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BILAN!$C$9:$C$11</c:f>
              <c:numCache>
                <c:formatCode>0.00%</c:formatCode>
                <c:ptCount val="3"/>
                <c:pt idx="0">
                  <c:v>0.4</c:v>
                </c:pt>
                <c:pt idx="1">
                  <c:v>0.58181818181818179</c:v>
                </c:pt>
                <c:pt idx="2">
                  <c:v>0.72941176470588232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DF-D84D-9F35-9D286C9C0778}"/>
            </c:ext>
          </c:extLst>
        </c:ser>
        <c:ser>
          <c:idx val="1"/>
          <c:order val="1"/>
          <c:tx>
            <c:strRef>
              <c:f>BILAN!$D$8</c:f>
              <c:strCache>
                <c:ptCount val="1"/>
                <c:pt idx="0">
                  <c:v>ACTIVITE PROFESSIONNELLE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0"/>
                  <c:y val="-4.89446329576458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CE-7049-9CAF-430590EDF094}"/>
                </c:ext>
              </c:extLst>
            </c:dLbl>
            <c:dLbl>
              <c:idx val="1"/>
              <c:layout>
                <c:manualLayout>
                  <c:x val="1.9893072386347899E-3"/>
                  <c:y val="-5.2207608488155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CE-7049-9CAF-430590EDF094}"/>
                </c:ext>
              </c:extLst>
            </c:dLbl>
            <c:dLbl>
              <c:idx val="2"/>
              <c:layout>
                <c:manualLayout>
                  <c:x val="2.1882379624982545E-2"/>
                  <c:y val="-0.1142041435678402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426-40F2-9355-B343D8B66D4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</c15:spPr>
                <c15:showLeaderLines val="0"/>
              </c:ext>
            </c:extLst>
          </c:dLbls>
          <c:cat>
            <c:numRef>
              <c:f>BILAN!$B$9:$B$11</c:f>
              <c:numCache>
                <c:formatCode>0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BILAN!$D$9:$D$11</c:f>
              <c:numCache>
                <c:formatCode>0.00%</c:formatCode>
                <c:ptCount val="3"/>
                <c:pt idx="0">
                  <c:v>0.49090909090909091</c:v>
                </c:pt>
                <c:pt idx="1">
                  <c:v>0.76363636363636367</c:v>
                </c:pt>
                <c:pt idx="2">
                  <c:v>0.81666666666666665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F-D84D-9F35-9D286C9C0778}"/>
            </c:ext>
          </c:extLst>
        </c:ser>
        <c:ser>
          <c:idx val="2"/>
          <c:order val="2"/>
          <c:tx>
            <c:strRef>
              <c:f>BILAN!$E$8</c:f>
              <c:strCache>
                <c:ptCount val="1"/>
                <c:pt idx="0">
                  <c:v>ACTIVITE EXTERIEURE</c:v>
                </c:pt>
              </c:strCache>
            </c:strRef>
          </c:tx>
          <c:dLbls>
            <c:dLbl>
              <c:idx val="0"/>
              <c:layout>
                <c:manualLayout>
                  <c:x val="1.9893072386347535E-3"/>
                  <c:y val="0.10441521697631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CE-7049-9CAF-430590EDF094}"/>
                </c:ext>
              </c:extLst>
            </c:dLbl>
            <c:dLbl>
              <c:idx val="1"/>
              <c:layout>
                <c:manualLayout>
                  <c:x val="2.5860994102252344E-2"/>
                  <c:y val="2.9366779774587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CE-7049-9CAF-430590EDF094}"/>
                </c:ext>
              </c:extLst>
            </c:dLbl>
            <c:dLbl>
              <c:idx val="2"/>
              <c:layout>
                <c:manualLayout>
                  <c:x val="9.946536193173804E-3"/>
                  <c:y val="0.101152241445801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426-40F2-9355-B343D8B66D4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65000"/>
                    <a:lumOff val="35000"/>
                  </a:sysClr>
                </a:solidFill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borderCallout1">
                    <a:avLst/>
                  </a:prstGeom>
                </c15:spPr>
                <c15:showLeaderLines val="1"/>
              </c:ext>
            </c:extLst>
          </c:dLbls>
          <c:cat>
            <c:numRef>
              <c:f>BILAN!$B$9:$B$11</c:f>
              <c:numCache>
                <c:formatCode>0</c:formatCode>
                <c:ptCount val="3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</c:numCache>
            </c:numRef>
          </c:cat>
          <c:val>
            <c:numRef>
              <c:f>BILAN!$E$9:$E$11</c:f>
              <c:numCache>
                <c:formatCode>0.00%</c:formatCode>
                <c:ptCount val="3"/>
                <c:pt idx="0">
                  <c:v>0.33333333333333337</c:v>
                </c:pt>
                <c:pt idx="1">
                  <c:v>0.73333333333333328</c:v>
                </c:pt>
                <c:pt idx="2">
                  <c:v>0.73333333333333328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DF-D84D-9F35-9D286C9C0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184352"/>
        <c:axId val="220189056"/>
      </c:lineChart>
      <c:catAx>
        <c:axId val="220184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220189056"/>
        <c:crosses val="autoZero"/>
        <c:auto val="1"/>
        <c:lblAlgn val="ctr"/>
        <c:lblOffset val="100"/>
        <c:tickMarkSkip val="1"/>
        <c:noMultiLvlLbl val="0"/>
      </c:catAx>
      <c:valAx>
        <c:axId val="22018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fr-FR"/>
          </a:p>
        </c:txPr>
        <c:crossAx val="220184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3639283895483315E-3"/>
          <c:y val="0.92524471205805159"/>
          <c:w val="0.99763607161045165"/>
          <c:h val="7.47552879419484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/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b="1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6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jpeg"/><Relationship Id="rId5" Type="http://schemas.openxmlformats.org/officeDocument/2006/relationships/image" Target="../media/image4.jpe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214314</xdr:colOff>
      <xdr:row>33</xdr:row>
      <xdr:rowOff>85726</xdr:rowOff>
    </xdr:from>
    <xdr:to>
      <xdr:col>6</xdr:col>
      <xdr:colOff>747714</xdr:colOff>
      <xdr:row>36</xdr:row>
      <xdr:rowOff>138113</xdr:rowOff>
    </xdr:to>
    <xdr:pic>
      <xdr:nvPicPr>
        <xdr:cNvPr id="2" name="Picture 7" descr="METEO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2139" y="8982076"/>
          <a:ext cx="5334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252414</xdr:colOff>
      <xdr:row>33</xdr:row>
      <xdr:rowOff>119063</xdr:rowOff>
    </xdr:from>
    <xdr:to>
      <xdr:col>3</xdr:col>
      <xdr:colOff>785814</xdr:colOff>
      <xdr:row>37</xdr:row>
      <xdr:rowOff>0</xdr:rowOff>
    </xdr:to>
    <xdr:pic>
      <xdr:nvPicPr>
        <xdr:cNvPr id="4" name="Picture 2" descr="METEO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1264" y="9024938"/>
          <a:ext cx="533400" cy="547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185737</xdr:colOff>
      <xdr:row>33</xdr:row>
      <xdr:rowOff>76200</xdr:rowOff>
    </xdr:from>
    <xdr:to>
      <xdr:col>5</xdr:col>
      <xdr:colOff>728662</xdr:colOff>
      <xdr:row>36</xdr:row>
      <xdr:rowOff>128587</xdr:rowOff>
    </xdr:to>
    <xdr:pic>
      <xdr:nvPicPr>
        <xdr:cNvPr id="5" name="Picture 4" descr="METEO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7237" y="8972550"/>
          <a:ext cx="5429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95250</xdr:colOff>
      <xdr:row>21</xdr:row>
      <xdr:rowOff>123825</xdr:rowOff>
    </xdr:from>
    <xdr:to>
      <xdr:col>7</xdr:col>
      <xdr:colOff>228600</xdr:colOff>
      <xdr:row>31</xdr:row>
      <xdr:rowOff>57150</xdr:rowOff>
    </xdr:to>
    <xdr:graphicFrame macro="">
      <xdr:nvGraphicFramePr>
        <xdr:cNvPr id="6" name="Graphique 2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228599</xdr:colOff>
      <xdr:row>33</xdr:row>
      <xdr:rowOff>104775</xdr:rowOff>
    </xdr:from>
    <xdr:to>
      <xdr:col>2</xdr:col>
      <xdr:colOff>771524</xdr:colOff>
      <xdr:row>36</xdr:row>
      <xdr:rowOff>152400</xdr:rowOff>
    </xdr:to>
    <xdr:pic>
      <xdr:nvPicPr>
        <xdr:cNvPr id="11" name="Picture 1" descr="METEO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4" y="9010650"/>
          <a:ext cx="542925" cy="5476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247650</xdr:colOff>
      <xdr:row>33</xdr:row>
      <xdr:rowOff>95251</xdr:rowOff>
    </xdr:from>
    <xdr:to>
      <xdr:col>4</xdr:col>
      <xdr:colOff>781050</xdr:colOff>
      <xdr:row>36</xdr:row>
      <xdr:rowOff>142875</xdr:rowOff>
    </xdr:to>
    <xdr:pic>
      <xdr:nvPicPr>
        <xdr:cNvPr id="18" name="Picture 3" descr="METEO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2825" y="8991601"/>
          <a:ext cx="533400" cy="547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814388</xdr:colOff>
      <xdr:row>0</xdr:row>
      <xdr:rowOff>19050</xdr:rowOff>
    </xdr:from>
    <xdr:to>
      <xdr:col>7</xdr:col>
      <xdr:colOff>971550</xdr:colOff>
      <xdr:row>4</xdr:row>
      <xdr:rowOff>104775</xdr:rowOff>
    </xdr:to>
    <xdr:sp macro="" textlink="">
      <xdr:nvSpPr>
        <xdr:cNvPr id="7" name="Explosion 1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272213" y="19050"/>
          <a:ext cx="1233487" cy="976313"/>
        </a:xfrm>
        <a:prstGeom prst="irregularSeal1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logo agence</a:t>
          </a:r>
        </a:p>
      </xdr:txBody>
    </xdr:sp>
    <xdr:clientData/>
  </xdr:twoCellAnchor>
  <xdr:twoCellAnchor editAs="oneCell">
    <xdr:from>
      <xdr:col>2</xdr:col>
      <xdr:colOff>583406</xdr:colOff>
      <xdr:row>0</xdr:row>
      <xdr:rowOff>23812</xdr:rowOff>
    </xdr:from>
    <xdr:to>
      <xdr:col>6</xdr:col>
      <xdr:colOff>589360</xdr:colOff>
      <xdr:row>3</xdr:row>
      <xdr:rowOff>42352</xdr:rowOff>
    </xdr:to>
    <xdr:pic>
      <xdr:nvPicPr>
        <xdr:cNvPr id="13" name="Image 36">
          <a:extLst>
            <a:ext uri="{FF2B5EF4-FFF2-40B4-BE49-F238E27FC236}">
              <a16:creationId xmlns:a16="http://schemas.microsoft.com/office/drawing/2014/main" id="{31C5D837-B2EA-4172-8AF5-8234B49ED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708547" y="23812"/>
          <a:ext cx="4196954" cy="595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1716341</xdr:colOff>
      <xdr:row>0</xdr:row>
      <xdr:rowOff>100965</xdr:rowOff>
    </xdr:from>
    <xdr:to>
      <xdr:col>3</xdr:col>
      <xdr:colOff>141287</xdr:colOff>
      <xdr:row>4</xdr:row>
      <xdr:rowOff>20193</xdr:rowOff>
    </xdr:to>
    <xdr:pic>
      <xdr:nvPicPr>
        <xdr:cNvPr id="2" name="Image 36">
          <a:extLst>
            <a:ext uri="{FF2B5EF4-FFF2-40B4-BE49-F238E27FC236}">
              <a16:creationId xmlns:a16="http://schemas.microsoft.com/office/drawing/2014/main" id="{DFBAED1E-C95B-114D-ACE6-70C6BF011D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716341" y="100965"/>
          <a:ext cx="5714746" cy="681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1028700</xdr:colOff>
      <xdr:row>0</xdr:row>
      <xdr:rowOff>152400</xdr:rowOff>
    </xdr:from>
    <xdr:to>
      <xdr:col>3</xdr:col>
      <xdr:colOff>2262187</xdr:colOff>
      <xdr:row>5</xdr:row>
      <xdr:rowOff>214313</xdr:rowOff>
    </xdr:to>
    <xdr:sp macro="" textlink="">
      <xdr:nvSpPr>
        <xdr:cNvPr id="3" name="Explosion 1 2">
          <a:extLst>
            <a:ext uri="{FF2B5EF4-FFF2-40B4-BE49-F238E27FC236}">
              <a16:creationId xmlns:a16="http://schemas.microsoft.com/office/drawing/2014/main" id="{BD20C921-1FC0-4C47-A309-6BEB13CB2870}"/>
            </a:ext>
          </a:extLst>
        </xdr:cNvPr>
        <xdr:cNvSpPr/>
      </xdr:nvSpPr>
      <xdr:spPr>
        <a:xfrm>
          <a:off x="8318500" y="152400"/>
          <a:ext cx="1233487" cy="1014413"/>
        </a:xfrm>
        <a:prstGeom prst="irregularSeal1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logo agence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1716341</xdr:colOff>
      <xdr:row>0</xdr:row>
      <xdr:rowOff>100965</xdr:rowOff>
    </xdr:from>
    <xdr:to>
      <xdr:col>3</xdr:col>
      <xdr:colOff>141287</xdr:colOff>
      <xdr:row>4</xdr:row>
      <xdr:rowOff>20193</xdr:rowOff>
    </xdr:to>
    <xdr:pic>
      <xdr:nvPicPr>
        <xdr:cNvPr id="2" name="Image 36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716341" y="100965"/>
          <a:ext cx="5714746" cy="681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1028700</xdr:colOff>
      <xdr:row>0</xdr:row>
      <xdr:rowOff>152400</xdr:rowOff>
    </xdr:from>
    <xdr:to>
      <xdr:col>3</xdr:col>
      <xdr:colOff>2262187</xdr:colOff>
      <xdr:row>5</xdr:row>
      <xdr:rowOff>214313</xdr:rowOff>
    </xdr:to>
    <xdr:sp macro="" textlink="">
      <xdr:nvSpPr>
        <xdr:cNvPr id="3" name="Explosion 1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581900" y="152400"/>
          <a:ext cx="1233487" cy="976313"/>
        </a:xfrm>
        <a:prstGeom prst="irregularSeal1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logo agence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1716341</xdr:colOff>
      <xdr:row>0</xdr:row>
      <xdr:rowOff>100965</xdr:rowOff>
    </xdr:from>
    <xdr:to>
      <xdr:col>3</xdr:col>
      <xdr:colOff>141287</xdr:colOff>
      <xdr:row>4</xdr:row>
      <xdr:rowOff>20193</xdr:rowOff>
    </xdr:to>
    <xdr:pic>
      <xdr:nvPicPr>
        <xdr:cNvPr id="2" name="Image 3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716341" y="100965"/>
          <a:ext cx="5714746" cy="6812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1028700</xdr:colOff>
      <xdr:row>0</xdr:row>
      <xdr:rowOff>152400</xdr:rowOff>
    </xdr:from>
    <xdr:to>
      <xdr:col>3</xdr:col>
      <xdr:colOff>2262187</xdr:colOff>
      <xdr:row>5</xdr:row>
      <xdr:rowOff>214313</xdr:rowOff>
    </xdr:to>
    <xdr:sp macro="" textlink="">
      <xdr:nvSpPr>
        <xdr:cNvPr id="5" name="Explosion 1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7749540" y="152400"/>
          <a:ext cx="1233487" cy="976313"/>
        </a:xfrm>
        <a:prstGeom prst="irregularSeal1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/>
            <a:t>logo agence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  <pageSetUpPr fitToPage="1"/>
  </sheetPr>
  <dimension ref="B1:H40"/>
  <sheetViews>
    <sheetView view="pageBreakPreview" topLeftCell="B1" zoomScale="160" zoomScaleNormal="100" zoomScaleSheetLayoutView="160" workbookViewId="0">
      <selection activeCell="D16" sqref="D16"/>
    </sheetView>
  </sheetViews>
  <sheetFormatPr baseColWidth="10" defaultRowHeight="12.75" outlineLevelRow="1"/>
  <cols>
    <col min="1" max="1" width="1.7109375" style="24" customWidth="1"/>
    <col min="2" max="2" width="15.140625" style="27" customWidth="1"/>
    <col min="3" max="8" width="15.7109375" style="28" customWidth="1"/>
    <col min="9" max="251" width="11.42578125" style="24"/>
    <col min="252" max="252" width="1.7109375" style="24" customWidth="1"/>
    <col min="253" max="253" width="15.140625" style="24" customWidth="1"/>
    <col min="254" max="264" width="15.7109375" style="24" customWidth="1"/>
    <col min="265" max="507" width="11.42578125" style="24"/>
    <col min="508" max="508" width="1.7109375" style="24" customWidth="1"/>
    <col min="509" max="509" width="15.140625" style="24" customWidth="1"/>
    <col min="510" max="520" width="15.7109375" style="24" customWidth="1"/>
    <col min="521" max="763" width="11.42578125" style="24"/>
    <col min="764" max="764" width="1.7109375" style="24" customWidth="1"/>
    <col min="765" max="765" width="15.140625" style="24" customWidth="1"/>
    <col min="766" max="776" width="15.7109375" style="24" customWidth="1"/>
    <col min="777" max="1019" width="11.42578125" style="24"/>
    <col min="1020" max="1020" width="1.7109375" style="24" customWidth="1"/>
    <col min="1021" max="1021" width="15.140625" style="24" customWidth="1"/>
    <col min="1022" max="1032" width="15.7109375" style="24" customWidth="1"/>
    <col min="1033" max="1275" width="11.42578125" style="24"/>
    <col min="1276" max="1276" width="1.7109375" style="24" customWidth="1"/>
    <col min="1277" max="1277" width="15.140625" style="24" customWidth="1"/>
    <col min="1278" max="1288" width="15.7109375" style="24" customWidth="1"/>
    <col min="1289" max="1531" width="11.42578125" style="24"/>
    <col min="1532" max="1532" width="1.7109375" style="24" customWidth="1"/>
    <col min="1533" max="1533" width="15.140625" style="24" customWidth="1"/>
    <col min="1534" max="1544" width="15.7109375" style="24" customWidth="1"/>
    <col min="1545" max="1787" width="11.42578125" style="24"/>
    <col min="1788" max="1788" width="1.7109375" style="24" customWidth="1"/>
    <col min="1789" max="1789" width="15.140625" style="24" customWidth="1"/>
    <col min="1790" max="1800" width="15.7109375" style="24" customWidth="1"/>
    <col min="1801" max="2043" width="11.42578125" style="24"/>
    <col min="2044" max="2044" width="1.7109375" style="24" customWidth="1"/>
    <col min="2045" max="2045" width="15.140625" style="24" customWidth="1"/>
    <col min="2046" max="2056" width="15.7109375" style="24" customWidth="1"/>
    <col min="2057" max="2299" width="11.42578125" style="24"/>
    <col min="2300" max="2300" width="1.7109375" style="24" customWidth="1"/>
    <col min="2301" max="2301" width="15.140625" style="24" customWidth="1"/>
    <col min="2302" max="2312" width="15.7109375" style="24" customWidth="1"/>
    <col min="2313" max="2555" width="11.42578125" style="24"/>
    <col min="2556" max="2556" width="1.7109375" style="24" customWidth="1"/>
    <col min="2557" max="2557" width="15.140625" style="24" customWidth="1"/>
    <col min="2558" max="2568" width="15.7109375" style="24" customWidth="1"/>
    <col min="2569" max="2811" width="11.42578125" style="24"/>
    <col min="2812" max="2812" width="1.7109375" style="24" customWidth="1"/>
    <col min="2813" max="2813" width="15.140625" style="24" customWidth="1"/>
    <col min="2814" max="2824" width="15.7109375" style="24" customWidth="1"/>
    <col min="2825" max="3067" width="11.42578125" style="24"/>
    <col min="3068" max="3068" width="1.7109375" style="24" customWidth="1"/>
    <col min="3069" max="3069" width="15.140625" style="24" customWidth="1"/>
    <col min="3070" max="3080" width="15.7109375" style="24" customWidth="1"/>
    <col min="3081" max="3323" width="11.42578125" style="24"/>
    <col min="3324" max="3324" width="1.7109375" style="24" customWidth="1"/>
    <col min="3325" max="3325" width="15.140625" style="24" customWidth="1"/>
    <col min="3326" max="3336" width="15.7109375" style="24" customWidth="1"/>
    <col min="3337" max="3579" width="11.42578125" style="24"/>
    <col min="3580" max="3580" width="1.7109375" style="24" customWidth="1"/>
    <col min="3581" max="3581" width="15.140625" style="24" customWidth="1"/>
    <col min="3582" max="3592" width="15.7109375" style="24" customWidth="1"/>
    <col min="3593" max="3835" width="11.42578125" style="24"/>
    <col min="3836" max="3836" width="1.7109375" style="24" customWidth="1"/>
    <col min="3837" max="3837" width="15.140625" style="24" customWidth="1"/>
    <col min="3838" max="3848" width="15.7109375" style="24" customWidth="1"/>
    <col min="3849" max="4091" width="11.42578125" style="24"/>
    <col min="4092" max="4092" width="1.7109375" style="24" customWidth="1"/>
    <col min="4093" max="4093" width="15.140625" style="24" customWidth="1"/>
    <col min="4094" max="4104" width="15.7109375" style="24" customWidth="1"/>
    <col min="4105" max="4347" width="11.42578125" style="24"/>
    <col min="4348" max="4348" width="1.7109375" style="24" customWidth="1"/>
    <col min="4349" max="4349" width="15.140625" style="24" customWidth="1"/>
    <col min="4350" max="4360" width="15.7109375" style="24" customWidth="1"/>
    <col min="4361" max="4603" width="11.42578125" style="24"/>
    <col min="4604" max="4604" width="1.7109375" style="24" customWidth="1"/>
    <col min="4605" max="4605" width="15.140625" style="24" customWidth="1"/>
    <col min="4606" max="4616" width="15.7109375" style="24" customWidth="1"/>
    <col min="4617" max="4859" width="11.42578125" style="24"/>
    <col min="4860" max="4860" width="1.7109375" style="24" customWidth="1"/>
    <col min="4861" max="4861" width="15.140625" style="24" customWidth="1"/>
    <col min="4862" max="4872" width="15.7109375" style="24" customWidth="1"/>
    <col min="4873" max="5115" width="11.42578125" style="24"/>
    <col min="5116" max="5116" width="1.7109375" style="24" customWidth="1"/>
    <col min="5117" max="5117" width="15.140625" style="24" customWidth="1"/>
    <col min="5118" max="5128" width="15.7109375" style="24" customWidth="1"/>
    <col min="5129" max="5371" width="11.42578125" style="24"/>
    <col min="5372" max="5372" width="1.7109375" style="24" customWidth="1"/>
    <col min="5373" max="5373" width="15.140625" style="24" customWidth="1"/>
    <col min="5374" max="5384" width="15.7109375" style="24" customWidth="1"/>
    <col min="5385" max="5627" width="11.42578125" style="24"/>
    <col min="5628" max="5628" width="1.7109375" style="24" customWidth="1"/>
    <col min="5629" max="5629" width="15.140625" style="24" customWidth="1"/>
    <col min="5630" max="5640" width="15.7109375" style="24" customWidth="1"/>
    <col min="5641" max="5883" width="11.42578125" style="24"/>
    <col min="5884" max="5884" width="1.7109375" style="24" customWidth="1"/>
    <col min="5885" max="5885" width="15.140625" style="24" customWidth="1"/>
    <col min="5886" max="5896" width="15.7109375" style="24" customWidth="1"/>
    <col min="5897" max="6139" width="11.42578125" style="24"/>
    <col min="6140" max="6140" width="1.7109375" style="24" customWidth="1"/>
    <col min="6141" max="6141" width="15.140625" style="24" customWidth="1"/>
    <col min="6142" max="6152" width="15.7109375" style="24" customWidth="1"/>
    <col min="6153" max="6395" width="11.42578125" style="24"/>
    <col min="6396" max="6396" width="1.7109375" style="24" customWidth="1"/>
    <col min="6397" max="6397" width="15.140625" style="24" customWidth="1"/>
    <col min="6398" max="6408" width="15.7109375" style="24" customWidth="1"/>
    <col min="6409" max="6651" width="11.42578125" style="24"/>
    <col min="6652" max="6652" width="1.7109375" style="24" customWidth="1"/>
    <col min="6653" max="6653" width="15.140625" style="24" customWidth="1"/>
    <col min="6654" max="6664" width="15.7109375" style="24" customWidth="1"/>
    <col min="6665" max="6907" width="11.42578125" style="24"/>
    <col min="6908" max="6908" width="1.7109375" style="24" customWidth="1"/>
    <col min="6909" max="6909" width="15.140625" style="24" customWidth="1"/>
    <col min="6910" max="6920" width="15.7109375" style="24" customWidth="1"/>
    <col min="6921" max="7163" width="11.42578125" style="24"/>
    <col min="7164" max="7164" width="1.7109375" style="24" customWidth="1"/>
    <col min="7165" max="7165" width="15.140625" style="24" customWidth="1"/>
    <col min="7166" max="7176" width="15.7109375" style="24" customWidth="1"/>
    <col min="7177" max="7419" width="11.42578125" style="24"/>
    <col min="7420" max="7420" width="1.7109375" style="24" customWidth="1"/>
    <col min="7421" max="7421" width="15.140625" style="24" customWidth="1"/>
    <col min="7422" max="7432" width="15.7109375" style="24" customWidth="1"/>
    <col min="7433" max="7675" width="11.42578125" style="24"/>
    <col min="7676" max="7676" width="1.7109375" style="24" customWidth="1"/>
    <col min="7677" max="7677" width="15.140625" style="24" customWidth="1"/>
    <col min="7678" max="7688" width="15.7109375" style="24" customWidth="1"/>
    <col min="7689" max="7931" width="11.42578125" style="24"/>
    <col min="7932" max="7932" width="1.7109375" style="24" customWidth="1"/>
    <col min="7933" max="7933" width="15.140625" style="24" customWidth="1"/>
    <col min="7934" max="7944" width="15.7109375" style="24" customWidth="1"/>
    <col min="7945" max="8187" width="11.42578125" style="24"/>
    <col min="8188" max="8188" width="1.7109375" style="24" customWidth="1"/>
    <col min="8189" max="8189" width="15.140625" style="24" customWidth="1"/>
    <col min="8190" max="8200" width="15.7109375" style="24" customWidth="1"/>
    <col min="8201" max="8443" width="11.42578125" style="24"/>
    <col min="8444" max="8444" width="1.7109375" style="24" customWidth="1"/>
    <col min="8445" max="8445" width="15.140625" style="24" customWidth="1"/>
    <col min="8446" max="8456" width="15.7109375" style="24" customWidth="1"/>
    <col min="8457" max="8699" width="11.42578125" style="24"/>
    <col min="8700" max="8700" width="1.7109375" style="24" customWidth="1"/>
    <col min="8701" max="8701" width="15.140625" style="24" customWidth="1"/>
    <col min="8702" max="8712" width="15.7109375" style="24" customWidth="1"/>
    <col min="8713" max="8955" width="11.42578125" style="24"/>
    <col min="8956" max="8956" width="1.7109375" style="24" customWidth="1"/>
    <col min="8957" max="8957" width="15.140625" style="24" customWidth="1"/>
    <col min="8958" max="8968" width="15.7109375" style="24" customWidth="1"/>
    <col min="8969" max="9211" width="11.42578125" style="24"/>
    <col min="9212" max="9212" width="1.7109375" style="24" customWidth="1"/>
    <col min="9213" max="9213" width="15.140625" style="24" customWidth="1"/>
    <col min="9214" max="9224" width="15.7109375" style="24" customWidth="1"/>
    <col min="9225" max="9467" width="11.42578125" style="24"/>
    <col min="9468" max="9468" width="1.7109375" style="24" customWidth="1"/>
    <col min="9469" max="9469" width="15.140625" style="24" customWidth="1"/>
    <col min="9470" max="9480" width="15.7109375" style="24" customWidth="1"/>
    <col min="9481" max="9723" width="11.42578125" style="24"/>
    <col min="9724" max="9724" width="1.7109375" style="24" customWidth="1"/>
    <col min="9725" max="9725" width="15.140625" style="24" customWidth="1"/>
    <col min="9726" max="9736" width="15.7109375" style="24" customWidth="1"/>
    <col min="9737" max="9979" width="11.42578125" style="24"/>
    <col min="9980" max="9980" width="1.7109375" style="24" customWidth="1"/>
    <col min="9981" max="9981" width="15.140625" style="24" customWidth="1"/>
    <col min="9982" max="9992" width="15.7109375" style="24" customWidth="1"/>
    <col min="9993" max="10235" width="11.42578125" style="24"/>
    <col min="10236" max="10236" width="1.7109375" style="24" customWidth="1"/>
    <col min="10237" max="10237" width="15.140625" style="24" customWidth="1"/>
    <col min="10238" max="10248" width="15.7109375" style="24" customWidth="1"/>
    <col min="10249" max="10491" width="11.42578125" style="24"/>
    <col min="10492" max="10492" width="1.7109375" style="24" customWidth="1"/>
    <col min="10493" max="10493" width="15.140625" style="24" customWidth="1"/>
    <col min="10494" max="10504" width="15.7109375" style="24" customWidth="1"/>
    <col min="10505" max="10747" width="11.42578125" style="24"/>
    <col min="10748" max="10748" width="1.7109375" style="24" customWidth="1"/>
    <col min="10749" max="10749" width="15.140625" style="24" customWidth="1"/>
    <col min="10750" max="10760" width="15.7109375" style="24" customWidth="1"/>
    <col min="10761" max="11003" width="11.42578125" style="24"/>
    <col min="11004" max="11004" width="1.7109375" style="24" customWidth="1"/>
    <col min="11005" max="11005" width="15.140625" style="24" customWidth="1"/>
    <col min="11006" max="11016" width="15.7109375" style="24" customWidth="1"/>
    <col min="11017" max="11259" width="11.42578125" style="24"/>
    <col min="11260" max="11260" width="1.7109375" style="24" customWidth="1"/>
    <col min="11261" max="11261" width="15.140625" style="24" customWidth="1"/>
    <col min="11262" max="11272" width="15.7109375" style="24" customWidth="1"/>
    <col min="11273" max="11515" width="11.42578125" style="24"/>
    <col min="11516" max="11516" width="1.7109375" style="24" customWidth="1"/>
    <col min="11517" max="11517" width="15.140625" style="24" customWidth="1"/>
    <col min="11518" max="11528" width="15.7109375" style="24" customWidth="1"/>
    <col min="11529" max="11771" width="11.42578125" style="24"/>
    <col min="11772" max="11772" width="1.7109375" style="24" customWidth="1"/>
    <col min="11773" max="11773" width="15.140625" style="24" customWidth="1"/>
    <col min="11774" max="11784" width="15.7109375" style="24" customWidth="1"/>
    <col min="11785" max="12027" width="11.42578125" style="24"/>
    <col min="12028" max="12028" width="1.7109375" style="24" customWidth="1"/>
    <col min="12029" max="12029" width="15.140625" style="24" customWidth="1"/>
    <col min="12030" max="12040" width="15.7109375" style="24" customWidth="1"/>
    <col min="12041" max="12283" width="11.42578125" style="24"/>
    <col min="12284" max="12284" width="1.7109375" style="24" customWidth="1"/>
    <col min="12285" max="12285" width="15.140625" style="24" customWidth="1"/>
    <col min="12286" max="12296" width="15.7109375" style="24" customWidth="1"/>
    <col min="12297" max="12539" width="11.42578125" style="24"/>
    <col min="12540" max="12540" width="1.7109375" style="24" customWidth="1"/>
    <col min="12541" max="12541" width="15.140625" style="24" customWidth="1"/>
    <col min="12542" max="12552" width="15.7109375" style="24" customWidth="1"/>
    <col min="12553" max="12795" width="11.42578125" style="24"/>
    <col min="12796" max="12796" width="1.7109375" style="24" customWidth="1"/>
    <col min="12797" max="12797" width="15.140625" style="24" customWidth="1"/>
    <col min="12798" max="12808" width="15.7109375" style="24" customWidth="1"/>
    <col min="12809" max="13051" width="11.42578125" style="24"/>
    <col min="13052" max="13052" width="1.7109375" style="24" customWidth="1"/>
    <col min="13053" max="13053" width="15.140625" style="24" customWidth="1"/>
    <col min="13054" max="13064" width="15.7109375" style="24" customWidth="1"/>
    <col min="13065" max="13307" width="11.42578125" style="24"/>
    <col min="13308" max="13308" width="1.7109375" style="24" customWidth="1"/>
    <col min="13309" max="13309" width="15.140625" style="24" customWidth="1"/>
    <col min="13310" max="13320" width="15.7109375" style="24" customWidth="1"/>
    <col min="13321" max="13563" width="11.42578125" style="24"/>
    <col min="13564" max="13564" width="1.7109375" style="24" customWidth="1"/>
    <col min="13565" max="13565" width="15.140625" style="24" customWidth="1"/>
    <col min="13566" max="13576" width="15.7109375" style="24" customWidth="1"/>
    <col min="13577" max="13819" width="11.42578125" style="24"/>
    <col min="13820" max="13820" width="1.7109375" style="24" customWidth="1"/>
    <col min="13821" max="13821" width="15.140625" style="24" customWidth="1"/>
    <col min="13822" max="13832" width="15.7109375" style="24" customWidth="1"/>
    <col min="13833" max="14075" width="11.42578125" style="24"/>
    <col min="14076" max="14076" width="1.7109375" style="24" customWidth="1"/>
    <col min="14077" max="14077" width="15.140625" style="24" customWidth="1"/>
    <col min="14078" max="14088" width="15.7109375" style="24" customWidth="1"/>
    <col min="14089" max="14331" width="11.42578125" style="24"/>
    <col min="14332" max="14332" width="1.7109375" style="24" customWidth="1"/>
    <col min="14333" max="14333" width="15.140625" style="24" customWidth="1"/>
    <col min="14334" max="14344" width="15.7109375" style="24" customWidth="1"/>
    <col min="14345" max="14587" width="11.42578125" style="24"/>
    <col min="14588" max="14588" width="1.7109375" style="24" customWidth="1"/>
    <col min="14589" max="14589" width="15.140625" style="24" customWidth="1"/>
    <col min="14590" max="14600" width="15.7109375" style="24" customWidth="1"/>
    <col min="14601" max="14843" width="11.42578125" style="24"/>
    <col min="14844" max="14844" width="1.7109375" style="24" customWidth="1"/>
    <col min="14845" max="14845" width="15.140625" style="24" customWidth="1"/>
    <col min="14846" max="14856" width="15.7109375" style="24" customWidth="1"/>
    <col min="14857" max="15099" width="11.42578125" style="24"/>
    <col min="15100" max="15100" width="1.7109375" style="24" customWidth="1"/>
    <col min="15101" max="15101" width="15.140625" style="24" customWidth="1"/>
    <col min="15102" max="15112" width="15.7109375" style="24" customWidth="1"/>
    <col min="15113" max="15355" width="11.42578125" style="24"/>
    <col min="15356" max="15356" width="1.7109375" style="24" customWidth="1"/>
    <col min="15357" max="15357" width="15.140625" style="24" customWidth="1"/>
    <col min="15358" max="15368" width="15.7109375" style="24" customWidth="1"/>
    <col min="15369" max="15611" width="11.42578125" style="24"/>
    <col min="15612" max="15612" width="1.7109375" style="24" customWidth="1"/>
    <col min="15613" max="15613" width="15.140625" style="24" customWidth="1"/>
    <col min="15614" max="15624" width="15.7109375" style="24" customWidth="1"/>
    <col min="15625" max="15867" width="11.42578125" style="24"/>
    <col min="15868" max="15868" width="1.7109375" style="24" customWidth="1"/>
    <col min="15869" max="15869" width="15.140625" style="24" customWidth="1"/>
    <col min="15870" max="15880" width="15.7109375" style="24" customWidth="1"/>
    <col min="15881" max="16123" width="11.42578125" style="24"/>
    <col min="16124" max="16124" width="1.7109375" style="24" customWidth="1"/>
    <col min="16125" max="16125" width="15.140625" style="24" customWidth="1"/>
    <col min="16126" max="16136" width="15.7109375" style="24" customWidth="1"/>
    <col min="16137" max="16384" width="11.42578125" style="24"/>
  </cols>
  <sheetData>
    <row r="1" spans="2:8">
      <c r="B1" s="67"/>
      <c r="C1" s="68"/>
      <c r="D1" s="68"/>
      <c r="E1" s="68"/>
      <c r="F1" s="68"/>
      <c r="G1" s="68"/>
      <c r="H1" s="68"/>
    </row>
    <row r="2" spans="2:8">
      <c r="B2" s="69"/>
      <c r="C2" s="70"/>
      <c r="D2" s="70"/>
      <c r="E2" s="70"/>
      <c r="F2" s="70"/>
      <c r="G2" s="70"/>
      <c r="H2" s="70"/>
    </row>
    <row r="3" spans="2:8" ht="20.25" outlineLevel="1">
      <c r="B3" s="71"/>
      <c r="C3" s="72"/>
      <c r="D3" s="72"/>
      <c r="E3" s="72"/>
      <c r="F3" s="72"/>
      <c r="G3" s="72"/>
      <c r="H3" s="72"/>
    </row>
    <row r="4" spans="2:8" ht="23.25" outlineLevel="1">
      <c r="B4" s="73" t="s">
        <v>142</v>
      </c>
      <c r="C4" s="74"/>
      <c r="D4" s="74"/>
      <c r="E4" s="74"/>
      <c r="F4" s="74"/>
      <c r="G4" s="74"/>
      <c r="H4" s="74"/>
    </row>
    <row r="5" spans="2:8" ht="24" customHeight="1" thickBot="1">
      <c r="B5" s="75" t="s">
        <v>13</v>
      </c>
      <c r="C5" s="76"/>
      <c r="D5" s="76"/>
      <c r="E5" s="76"/>
      <c r="F5" s="76"/>
      <c r="G5" s="76"/>
      <c r="H5" s="76"/>
    </row>
    <row r="6" spans="2:8">
      <c r="B6" s="25"/>
      <c r="C6" s="26"/>
      <c r="D6" s="26"/>
      <c r="E6" s="26"/>
      <c r="F6" s="26"/>
      <c r="G6" s="26"/>
      <c r="H6" s="26"/>
    </row>
    <row r="7" spans="2:8">
      <c r="C7" s="27"/>
    </row>
    <row r="8" spans="2:8" s="29" customFormat="1" ht="45.75" customHeight="1">
      <c r="B8" s="35" t="s">
        <v>26</v>
      </c>
      <c r="C8" s="64" t="s">
        <v>90</v>
      </c>
      <c r="D8" s="64" t="s">
        <v>91</v>
      </c>
      <c r="E8" s="65" t="s">
        <v>92</v>
      </c>
      <c r="F8" s="35"/>
      <c r="G8" s="35"/>
      <c r="H8" s="36"/>
    </row>
    <row r="9" spans="2:8" s="32" customFormat="1" ht="15" customHeight="1">
      <c r="B9" s="30">
        <v>2017</v>
      </c>
      <c r="C9" s="31">
        <f>'2017'!C37/5</f>
        <v>0.4</v>
      </c>
      <c r="D9" s="31">
        <f>'2017'!C59/5</f>
        <v>0.49090909090909091</v>
      </c>
      <c r="E9" s="31">
        <f>'2017'!C69/5</f>
        <v>0.33333333333333337</v>
      </c>
      <c r="F9" s="31"/>
      <c r="G9" s="31"/>
      <c r="H9" s="31"/>
    </row>
    <row r="10" spans="2:8" s="32" customFormat="1" ht="15" customHeight="1">
      <c r="B10" s="30">
        <f>B9+1</f>
        <v>2018</v>
      </c>
      <c r="C10" s="31">
        <f>'2018'!C37/5</f>
        <v>0.58181818181818179</v>
      </c>
      <c r="D10" s="31">
        <f>'2018'!C59/5</f>
        <v>0.76363636363636367</v>
      </c>
      <c r="E10" s="31">
        <f>'2018'!C69/5</f>
        <v>0.73333333333333328</v>
      </c>
      <c r="F10" s="31"/>
      <c r="G10" s="31"/>
      <c r="H10" s="31"/>
    </row>
    <row r="11" spans="2:8" s="32" customFormat="1" ht="15" customHeight="1">
      <c r="B11" s="30">
        <f t="shared" ref="B11:B20" si="0">B10+1</f>
        <v>2019</v>
      </c>
      <c r="C11" s="31">
        <f>'2019'!C44/5</f>
        <v>0.72941176470588232</v>
      </c>
      <c r="D11" s="31">
        <f>'2019'!C84/5</f>
        <v>0.81666666666666665</v>
      </c>
      <c r="E11" s="31">
        <f>'2019'!C94/5</f>
        <v>0.73333333333333328</v>
      </c>
      <c r="F11" s="31"/>
      <c r="G11" s="31"/>
      <c r="H11" s="37"/>
    </row>
    <row r="12" spans="2:8" s="32" customFormat="1" ht="15" customHeight="1">
      <c r="B12" s="30">
        <f t="shared" si="0"/>
        <v>2020</v>
      </c>
      <c r="C12" s="31"/>
      <c r="D12" s="31"/>
      <c r="E12" s="31"/>
      <c r="F12" s="31"/>
      <c r="G12" s="31"/>
      <c r="H12" s="37"/>
    </row>
    <row r="13" spans="2:8" s="32" customFormat="1" ht="15" customHeight="1">
      <c r="B13" s="30">
        <f t="shared" si="0"/>
        <v>2021</v>
      </c>
      <c r="C13" s="31"/>
      <c r="D13" s="31"/>
      <c r="E13" s="31"/>
      <c r="F13" s="31"/>
      <c r="G13" s="31"/>
      <c r="H13" s="31"/>
    </row>
    <row r="14" spans="2:8" s="32" customFormat="1" ht="15" customHeight="1">
      <c r="B14" s="30">
        <f t="shared" si="0"/>
        <v>2022</v>
      </c>
      <c r="C14" s="31"/>
      <c r="D14" s="31"/>
      <c r="E14" s="31"/>
      <c r="F14" s="31"/>
      <c r="G14" s="31"/>
      <c r="H14" s="31"/>
    </row>
    <row r="15" spans="2:8" s="32" customFormat="1" ht="15" customHeight="1">
      <c r="B15" s="30">
        <f t="shared" si="0"/>
        <v>2023</v>
      </c>
      <c r="C15" s="31"/>
      <c r="D15" s="31"/>
      <c r="E15" s="31"/>
      <c r="F15" s="31"/>
      <c r="G15" s="31"/>
      <c r="H15" s="31"/>
    </row>
    <row r="16" spans="2:8" s="32" customFormat="1" ht="15" customHeight="1">
      <c r="B16" s="30">
        <f t="shared" si="0"/>
        <v>2024</v>
      </c>
      <c r="C16" s="31"/>
      <c r="D16" s="31"/>
      <c r="E16" s="31"/>
      <c r="F16" s="31"/>
      <c r="G16" s="31"/>
      <c r="H16" s="31"/>
    </row>
    <row r="17" spans="2:8" s="32" customFormat="1" ht="15" customHeight="1">
      <c r="B17" s="30">
        <f t="shared" si="0"/>
        <v>2025</v>
      </c>
      <c r="C17" s="31"/>
      <c r="D17" s="31"/>
      <c r="E17" s="31"/>
      <c r="F17" s="31"/>
      <c r="G17" s="31"/>
      <c r="H17" s="31"/>
    </row>
    <row r="18" spans="2:8" s="32" customFormat="1" ht="15" customHeight="1">
      <c r="B18" s="30">
        <f t="shared" si="0"/>
        <v>2026</v>
      </c>
      <c r="C18" s="31"/>
      <c r="D18" s="31"/>
      <c r="E18" s="31"/>
      <c r="F18" s="31"/>
      <c r="G18" s="31"/>
      <c r="H18" s="31"/>
    </row>
    <row r="19" spans="2:8" s="32" customFormat="1" ht="15" customHeight="1">
      <c r="B19" s="30">
        <f t="shared" si="0"/>
        <v>2027</v>
      </c>
      <c r="C19" s="31"/>
      <c r="D19" s="31"/>
      <c r="E19" s="31"/>
      <c r="F19" s="31"/>
      <c r="G19" s="31"/>
      <c r="H19" s="31"/>
    </row>
    <row r="20" spans="2:8" s="32" customFormat="1" ht="15" customHeight="1">
      <c r="B20" s="30">
        <f t="shared" si="0"/>
        <v>2028</v>
      </c>
      <c r="C20" s="31"/>
      <c r="D20" s="31"/>
      <c r="E20" s="31"/>
      <c r="F20" s="31"/>
      <c r="G20" s="31"/>
      <c r="H20" s="31"/>
    </row>
    <row r="21" spans="2:8">
      <c r="C21" s="33"/>
      <c r="D21" s="33"/>
      <c r="E21" s="33"/>
      <c r="F21" s="33"/>
      <c r="G21" s="33"/>
      <c r="H21" s="33"/>
    </row>
    <row r="23" spans="2:8" ht="50.1" customHeight="1">
      <c r="B23" s="34"/>
    </row>
    <row r="24" spans="2:8" ht="50.1" customHeight="1">
      <c r="B24" s="34"/>
    </row>
    <row r="25" spans="2:8" ht="50.1" customHeight="1">
      <c r="B25" s="34"/>
    </row>
    <row r="26" spans="2:8" ht="50.1" customHeight="1">
      <c r="B26" s="34"/>
    </row>
    <row r="27" spans="2:8" ht="50.1" customHeight="1">
      <c r="B27" s="34"/>
    </row>
    <row r="33" spans="3:7" ht="13.5" thickBot="1"/>
    <row r="34" spans="3:7">
      <c r="C34" s="42"/>
      <c r="D34" s="43"/>
      <c r="E34" s="43"/>
      <c r="F34" s="43"/>
      <c r="G34" s="44"/>
    </row>
    <row r="35" spans="3:7">
      <c r="C35" s="45"/>
      <c r="D35" s="46"/>
      <c r="E35" s="46"/>
      <c r="F35" s="46"/>
      <c r="G35" s="47"/>
    </row>
    <row r="36" spans="3:7">
      <c r="C36" s="45"/>
      <c r="D36" s="46"/>
      <c r="E36" s="46"/>
      <c r="F36" s="46"/>
      <c r="G36" s="47"/>
    </row>
    <row r="37" spans="3:7">
      <c r="C37" s="45"/>
      <c r="D37" s="46"/>
      <c r="E37" s="46"/>
      <c r="F37" s="46"/>
      <c r="G37" s="47"/>
    </row>
    <row r="38" spans="3:7">
      <c r="C38" s="45"/>
      <c r="D38" s="46"/>
      <c r="E38" s="46" t="s">
        <v>93</v>
      </c>
      <c r="F38" s="46"/>
      <c r="G38" s="47"/>
    </row>
    <row r="39" spans="3:7" ht="21" thickBot="1">
      <c r="C39" s="48">
        <v>5</v>
      </c>
      <c r="D39" s="49">
        <v>4</v>
      </c>
      <c r="E39" s="49">
        <v>3</v>
      </c>
      <c r="F39" s="49">
        <v>2</v>
      </c>
      <c r="G39" s="50">
        <v>1</v>
      </c>
    </row>
    <row r="40" spans="3:7">
      <c r="C40" s="27"/>
    </row>
  </sheetData>
  <dataConsolidate/>
  <mergeCells count="4">
    <mergeCell ref="B1:H2"/>
    <mergeCell ref="B3:H3"/>
    <mergeCell ref="B4:H4"/>
    <mergeCell ref="B5:H5"/>
  </mergeCells>
  <printOptions horizontalCentered="1"/>
  <pageMargins left="0.19685039370078741" right="0.19685039370078741" top="0.19685039370078741" bottom="0.39370078740157483" header="0.51181102362204722" footer="0.51181102362204722"/>
  <pageSetup paperSize="9" scale="91" orientation="portrait" r:id="rId1"/>
  <headerFooter alignWithMargins="0">
    <oddFooter>&amp;L&amp;F/&amp;A&amp;C16/11/19-edition du &amp;D&amp;R&amp;P/&amp;N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D1984-500F-E747-93B2-06FAD06FED2D}">
  <sheetPr>
    <tabColor theme="9" tint="0.39997558519241921"/>
    <pageSetUpPr fitToPage="1"/>
  </sheetPr>
  <dimension ref="A1:D94"/>
  <sheetViews>
    <sheetView topLeftCell="A22" workbookViewId="0">
      <selection activeCell="C7" sqref="C7"/>
    </sheetView>
  </sheetViews>
  <sheetFormatPr baseColWidth="10" defaultRowHeight="15"/>
  <cols>
    <col min="1" max="1" width="39" customWidth="1"/>
    <col min="2" max="2" width="39.42578125" customWidth="1"/>
    <col min="3" max="3" width="17.140625" customWidth="1"/>
    <col min="4" max="4" width="44.140625" customWidth="1"/>
  </cols>
  <sheetData>
    <row r="1" spans="1:4">
      <c r="A1" s="14"/>
      <c r="B1" s="15"/>
      <c r="C1" s="15"/>
      <c r="D1" s="16"/>
    </row>
    <row r="2" spans="1:4">
      <c r="A2" s="17"/>
      <c r="B2" s="12"/>
      <c r="C2" s="12"/>
      <c r="D2" s="18"/>
    </row>
    <row r="3" spans="1:4">
      <c r="A3" s="17"/>
      <c r="B3" s="12"/>
      <c r="C3" s="12"/>
      <c r="D3" s="18"/>
    </row>
    <row r="4" spans="1:4">
      <c r="A4" s="17"/>
      <c r="B4" s="12"/>
      <c r="C4" s="12"/>
      <c r="D4" s="18"/>
    </row>
    <row r="5" spans="1:4">
      <c r="A5" s="17"/>
      <c r="B5" s="12"/>
      <c r="C5" s="12"/>
      <c r="D5" s="18"/>
    </row>
    <row r="6" spans="1:4" ht="26.25">
      <c r="A6" s="17"/>
      <c r="B6" s="13" t="s">
        <v>94</v>
      </c>
      <c r="C6" s="13">
        <v>2019</v>
      </c>
      <c r="D6" s="18"/>
    </row>
    <row r="7" spans="1:4" ht="27" thickBot="1">
      <c r="A7" s="19"/>
      <c r="B7" s="20" t="s">
        <v>64</v>
      </c>
      <c r="C7" s="21"/>
      <c r="D7" s="22"/>
    </row>
    <row r="9" spans="1:4" s="3" customFormat="1" ht="18.75">
      <c r="A9" s="62" t="s">
        <v>12</v>
      </c>
      <c r="B9" s="62" t="s">
        <v>7</v>
      </c>
      <c r="C9" s="62" t="s">
        <v>10</v>
      </c>
      <c r="D9" s="62" t="s">
        <v>11</v>
      </c>
    </row>
    <row r="10" spans="1:4" s="3" customFormat="1" ht="18.75">
      <c r="A10" s="4"/>
      <c r="B10" s="52" t="s">
        <v>86</v>
      </c>
      <c r="C10" s="2" t="s">
        <v>14</v>
      </c>
      <c r="D10" s="5"/>
    </row>
    <row r="11" spans="1:4" s="3" customFormat="1" ht="18.75">
      <c r="A11" s="56" t="s">
        <v>15</v>
      </c>
      <c r="B11" s="58" t="s">
        <v>80</v>
      </c>
      <c r="C11" s="59" t="s">
        <v>85</v>
      </c>
      <c r="D11" s="60" t="s">
        <v>89</v>
      </c>
    </row>
    <row r="12" spans="1:4" s="3" customFormat="1" ht="18.75">
      <c r="A12" s="6"/>
      <c r="B12" s="5"/>
      <c r="C12" s="1"/>
      <c r="D12" s="5"/>
    </row>
    <row r="13" spans="1:4" s="3" customFormat="1" ht="18.75">
      <c r="A13" s="57" t="s">
        <v>3</v>
      </c>
      <c r="B13" s="5" t="s">
        <v>65</v>
      </c>
      <c r="C13" s="1">
        <v>4</v>
      </c>
      <c r="D13" s="38" t="s">
        <v>66</v>
      </c>
    </row>
    <row r="14" spans="1:4" s="3" customFormat="1" ht="18.75">
      <c r="A14" s="54" t="s">
        <v>87</v>
      </c>
      <c r="B14" s="5" t="s">
        <v>32</v>
      </c>
      <c r="C14" s="1"/>
      <c r="D14" s="38" t="s">
        <v>33</v>
      </c>
    </row>
    <row r="15" spans="1:4" s="3" customFormat="1" ht="18.75">
      <c r="A15" s="4"/>
      <c r="B15" s="5" t="s">
        <v>36</v>
      </c>
      <c r="C15" s="1"/>
      <c r="D15" s="5" t="s">
        <v>20</v>
      </c>
    </row>
    <row r="16" spans="1:4" s="3" customFormat="1" ht="18.75">
      <c r="A16" s="4"/>
      <c r="B16" s="5" t="s">
        <v>95</v>
      </c>
      <c r="C16" s="1">
        <v>5</v>
      </c>
      <c r="D16" s="66" t="s">
        <v>96</v>
      </c>
    </row>
    <row r="17" spans="1:4" s="3" customFormat="1" ht="18.75">
      <c r="A17" s="4"/>
      <c r="B17" s="5" t="s">
        <v>34</v>
      </c>
      <c r="C17" s="1">
        <v>1</v>
      </c>
      <c r="D17" s="38" t="s">
        <v>67</v>
      </c>
    </row>
    <row r="18" spans="1:4" s="3" customFormat="1" ht="18.75">
      <c r="A18" s="4"/>
      <c r="B18" s="5" t="s">
        <v>36</v>
      </c>
      <c r="C18" s="1"/>
      <c r="D18" s="38" t="s">
        <v>97</v>
      </c>
    </row>
    <row r="19" spans="1:4" s="3" customFormat="1" ht="18.75">
      <c r="A19" s="4" t="s">
        <v>35</v>
      </c>
      <c r="B19" s="5" t="s">
        <v>98</v>
      </c>
      <c r="C19" s="1">
        <v>4</v>
      </c>
      <c r="D19" s="5" t="s">
        <v>69</v>
      </c>
    </row>
    <row r="20" spans="1:4" s="3" customFormat="1" ht="18.75">
      <c r="A20" s="4"/>
      <c r="B20" s="5" t="s">
        <v>99</v>
      </c>
      <c r="C20" s="1">
        <v>4</v>
      </c>
      <c r="D20" s="5" t="s">
        <v>100</v>
      </c>
    </row>
    <row r="21" spans="1:4" s="3" customFormat="1" ht="18.75">
      <c r="A21" s="4"/>
      <c r="B21" s="5"/>
      <c r="C21" s="1"/>
      <c r="D21" s="5"/>
    </row>
    <row r="22" spans="1:4" s="3" customFormat="1" ht="18.75">
      <c r="A22" s="57" t="s">
        <v>4</v>
      </c>
      <c r="B22" s="5" t="s">
        <v>37</v>
      </c>
      <c r="C22" s="1">
        <v>4</v>
      </c>
      <c r="D22" s="5" t="s">
        <v>101</v>
      </c>
    </row>
    <row r="23" spans="1:4" s="3" customFormat="1" ht="18.75">
      <c r="A23" s="54" t="s">
        <v>87</v>
      </c>
      <c r="B23" s="5" t="s">
        <v>38</v>
      </c>
      <c r="C23" s="1"/>
      <c r="D23" s="5" t="s">
        <v>71</v>
      </c>
    </row>
    <row r="24" spans="1:4" s="3" customFormat="1" ht="18.75">
      <c r="A24" s="4"/>
      <c r="B24" s="5" t="s">
        <v>39</v>
      </c>
      <c r="C24" s="1"/>
      <c r="D24" s="5" t="s">
        <v>71</v>
      </c>
    </row>
    <row r="25" spans="1:4" s="3" customFormat="1" ht="18.75">
      <c r="A25" s="4"/>
      <c r="B25" s="5" t="s">
        <v>38</v>
      </c>
      <c r="C25" s="1"/>
      <c r="D25" s="5" t="s">
        <v>71</v>
      </c>
    </row>
    <row r="26" spans="1:4" s="3" customFormat="1" ht="18.75">
      <c r="A26" s="4"/>
      <c r="B26" s="5"/>
      <c r="C26" s="1"/>
      <c r="D26" s="5"/>
    </row>
    <row r="27" spans="1:4" s="3" customFormat="1" ht="18.75">
      <c r="A27" s="57" t="s">
        <v>108</v>
      </c>
      <c r="B27" s="5" t="s">
        <v>102</v>
      </c>
      <c r="C27" s="1">
        <v>5</v>
      </c>
      <c r="D27" s="5"/>
    </row>
    <row r="28" spans="1:4" s="3" customFormat="1" ht="18.75">
      <c r="A28" s="4"/>
      <c r="B28" s="5" t="s">
        <v>103</v>
      </c>
      <c r="C28" s="1">
        <v>5</v>
      </c>
      <c r="D28" s="5" t="s">
        <v>104</v>
      </c>
    </row>
    <row r="29" spans="1:4" s="3" customFormat="1" ht="37.5">
      <c r="A29" s="4"/>
      <c r="B29" s="5" t="s">
        <v>105</v>
      </c>
      <c r="C29" s="1">
        <v>3</v>
      </c>
      <c r="D29" s="66" t="s">
        <v>106</v>
      </c>
    </row>
    <row r="30" spans="1:4" s="3" customFormat="1" ht="18.75">
      <c r="A30" s="4"/>
      <c r="B30" s="5" t="s">
        <v>107</v>
      </c>
      <c r="C30" s="1">
        <v>5</v>
      </c>
      <c r="D30" s="66" t="s">
        <v>101</v>
      </c>
    </row>
    <row r="31" spans="1:4" s="3" customFormat="1" ht="18.75">
      <c r="A31" s="4"/>
      <c r="B31" s="5"/>
      <c r="C31" s="1"/>
      <c r="D31" s="5"/>
    </row>
    <row r="32" spans="1:4" s="3" customFormat="1" ht="18.75">
      <c r="A32" s="57" t="s">
        <v>5</v>
      </c>
      <c r="B32" s="53" t="s">
        <v>42</v>
      </c>
      <c r="C32" s="63">
        <v>1</v>
      </c>
      <c r="D32" s="5" t="s">
        <v>43</v>
      </c>
    </row>
    <row r="33" spans="1:4" s="3" customFormat="1" ht="18.75">
      <c r="A33" s="54"/>
      <c r="B33" s="53" t="s">
        <v>40</v>
      </c>
      <c r="C33" s="63">
        <v>3</v>
      </c>
      <c r="D33" s="5" t="s">
        <v>72</v>
      </c>
    </row>
    <row r="34" spans="1:4" s="3" customFormat="1" ht="18.75">
      <c r="A34" s="4"/>
      <c r="B34" s="53" t="s">
        <v>41</v>
      </c>
      <c r="C34" s="63">
        <v>2</v>
      </c>
      <c r="D34" s="5" t="s">
        <v>73</v>
      </c>
    </row>
    <row r="35" spans="1:4" s="3" customFormat="1" ht="18.75">
      <c r="A35" s="4"/>
      <c r="B35" s="5"/>
      <c r="C35" s="1"/>
      <c r="D35" s="5"/>
    </row>
    <row r="36" spans="1:4" s="3" customFormat="1" ht="56.25">
      <c r="A36" s="57" t="s">
        <v>19</v>
      </c>
      <c r="B36" s="53" t="s">
        <v>21</v>
      </c>
      <c r="C36" s="63">
        <v>4</v>
      </c>
      <c r="D36" s="66" t="s">
        <v>109</v>
      </c>
    </row>
    <row r="37" spans="1:4" s="3" customFormat="1" ht="18.75">
      <c r="A37" s="7"/>
      <c r="B37" s="53" t="s">
        <v>44</v>
      </c>
      <c r="C37" s="63">
        <v>4</v>
      </c>
      <c r="D37" s="5" t="s">
        <v>110</v>
      </c>
    </row>
    <row r="38" spans="1:4" s="3" customFormat="1" ht="18.75">
      <c r="A38" s="7"/>
      <c r="B38" s="5"/>
      <c r="C38" s="1"/>
      <c r="D38" s="5"/>
    </row>
    <row r="39" spans="1:4" s="3" customFormat="1" ht="21">
      <c r="A39" s="57" t="s">
        <v>22</v>
      </c>
      <c r="B39" s="5" t="s">
        <v>54</v>
      </c>
      <c r="C39" s="1">
        <v>4</v>
      </c>
      <c r="D39" s="5" t="s">
        <v>75</v>
      </c>
    </row>
    <row r="40" spans="1:4" s="3" customFormat="1" ht="18.75">
      <c r="A40" s="54" t="s">
        <v>87</v>
      </c>
      <c r="B40" s="5" t="s">
        <v>36</v>
      </c>
      <c r="C40" s="1"/>
      <c r="D40" s="5" t="s">
        <v>76</v>
      </c>
    </row>
    <row r="41" spans="1:4" s="3" customFormat="1" ht="18.75">
      <c r="A41" s="4"/>
      <c r="B41" s="5" t="s">
        <v>31</v>
      </c>
      <c r="C41" s="1"/>
      <c r="D41" s="5" t="s">
        <v>77</v>
      </c>
    </row>
    <row r="42" spans="1:4" s="3" customFormat="1" ht="18.75">
      <c r="A42" s="8"/>
      <c r="B42" s="5" t="s">
        <v>53</v>
      </c>
      <c r="C42" s="1">
        <v>4</v>
      </c>
      <c r="D42" s="5" t="s">
        <v>78</v>
      </c>
    </row>
    <row r="43" spans="1:4" s="3" customFormat="1" ht="18.75">
      <c r="A43" s="8"/>
      <c r="B43" s="5"/>
      <c r="C43" s="1"/>
      <c r="D43" s="5"/>
    </row>
    <row r="44" spans="1:4" s="3" customFormat="1" ht="18.75">
      <c r="A44" s="9"/>
      <c r="B44" s="10" t="s">
        <v>23</v>
      </c>
      <c r="C44" s="23">
        <f>SUM(C12:C42)/17</f>
        <v>3.6470588235294117</v>
      </c>
      <c r="D44" s="55" t="s">
        <v>88</v>
      </c>
    </row>
    <row r="45" spans="1:4" s="3" customFormat="1" ht="18.75">
      <c r="A45" s="40"/>
      <c r="B45" s="40"/>
      <c r="C45" s="41"/>
      <c r="D45" s="40"/>
    </row>
    <row r="46" spans="1:4" s="3" customFormat="1" ht="18.75">
      <c r="A46" s="56" t="s">
        <v>16</v>
      </c>
      <c r="B46" s="56" t="s">
        <v>81</v>
      </c>
      <c r="C46" s="61"/>
      <c r="D46" s="56"/>
    </row>
    <row r="47" spans="1:4" s="3" customFormat="1" ht="18.75">
      <c r="A47" s="6"/>
      <c r="B47" s="5"/>
      <c r="C47" s="1"/>
      <c r="D47" s="5"/>
    </row>
    <row r="48" spans="1:4" s="3" customFormat="1" ht="21">
      <c r="A48" s="57" t="s">
        <v>27</v>
      </c>
      <c r="B48" s="51" t="s">
        <v>28</v>
      </c>
      <c r="C48" s="63">
        <v>4</v>
      </c>
      <c r="D48" s="39" t="s">
        <v>58</v>
      </c>
    </row>
    <row r="49" spans="1:4" s="3" customFormat="1" ht="18.75">
      <c r="A49" s="4"/>
      <c r="B49" s="51" t="s">
        <v>55</v>
      </c>
      <c r="C49" s="63">
        <v>4</v>
      </c>
      <c r="D49" s="39" t="s">
        <v>56</v>
      </c>
    </row>
    <row r="50" spans="1:4" s="3" customFormat="1" ht="18.75">
      <c r="A50" s="4"/>
      <c r="B50" s="51" t="s">
        <v>55</v>
      </c>
      <c r="C50" s="63">
        <v>4</v>
      </c>
      <c r="D50" s="39" t="s">
        <v>57</v>
      </c>
    </row>
    <row r="51" spans="1:4" s="3" customFormat="1" ht="18.75">
      <c r="A51" s="4"/>
      <c r="B51" s="5" t="s">
        <v>83</v>
      </c>
      <c r="C51" s="1"/>
      <c r="D51" s="39" t="s">
        <v>82</v>
      </c>
    </row>
    <row r="52" spans="1:4" s="3" customFormat="1" ht="18.75">
      <c r="A52" s="11"/>
      <c r="B52" s="6"/>
      <c r="C52" s="1"/>
      <c r="D52" s="6"/>
    </row>
    <row r="53" spans="1:4" s="3" customFormat="1" ht="18.75">
      <c r="A53" s="57" t="s">
        <v>0</v>
      </c>
      <c r="B53" s="53" t="s">
        <v>24</v>
      </c>
      <c r="C53" s="63">
        <v>1</v>
      </c>
      <c r="D53" s="39" t="s">
        <v>49</v>
      </c>
    </row>
    <row r="54" spans="1:4" s="3" customFormat="1" ht="18.75">
      <c r="A54" s="4"/>
      <c r="B54" s="51" t="s">
        <v>8</v>
      </c>
      <c r="C54" s="63">
        <v>3</v>
      </c>
      <c r="D54" s="5" t="s">
        <v>111</v>
      </c>
    </row>
    <row r="55" spans="1:4" s="3" customFormat="1" ht="18.75">
      <c r="A55" s="4"/>
      <c r="B55" s="51" t="s">
        <v>45</v>
      </c>
      <c r="C55" s="63">
        <v>3</v>
      </c>
      <c r="D55" s="5" t="s">
        <v>50</v>
      </c>
    </row>
    <row r="56" spans="1:4" s="3" customFormat="1" ht="18.75">
      <c r="A56" s="4"/>
      <c r="B56" s="51" t="s">
        <v>51</v>
      </c>
      <c r="C56" s="63">
        <v>3</v>
      </c>
      <c r="D56" s="5" t="s">
        <v>59</v>
      </c>
    </row>
    <row r="57" spans="1:4" s="3" customFormat="1" ht="18.75">
      <c r="A57" s="4"/>
      <c r="B57" s="51" t="s">
        <v>52</v>
      </c>
      <c r="C57" s="63">
        <v>2</v>
      </c>
      <c r="D57" s="5"/>
    </row>
    <row r="58" spans="1:4" s="3" customFormat="1" ht="18.75">
      <c r="A58" s="4"/>
      <c r="B58" s="5"/>
      <c r="C58" s="1"/>
      <c r="D58" s="5"/>
    </row>
    <row r="59" spans="1:4" s="3" customFormat="1" ht="18.75">
      <c r="A59" s="57" t="s">
        <v>1</v>
      </c>
      <c r="B59" s="51" t="s">
        <v>29</v>
      </c>
      <c r="C59" s="63">
        <v>5</v>
      </c>
      <c r="D59" s="5" t="s">
        <v>79</v>
      </c>
    </row>
    <row r="60" spans="1:4" s="3" customFormat="1" ht="18.75">
      <c r="A60" s="4"/>
      <c r="B60" s="5"/>
      <c r="C60" s="1"/>
      <c r="D60" s="5"/>
    </row>
    <row r="61" spans="1:4" ht="18.75">
      <c r="A61" s="57" t="s">
        <v>9</v>
      </c>
      <c r="B61" s="51" t="s">
        <v>29</v>
      </c>
      <c r="C61" s="63">
        <v>5</v>
      </c>
      <c r="D61" s="5" t="s">
        <v>79</v>
      </c>
    </row>
    <row r="62" spans="1:4" ht="18.75">
      <c r="A62" s="4"/>
      <c r="B62" s="5"/>
      <c r="C62" s="1"/>
      <c r="D62" s="5"/>
    </row>
    <row r="63" spans="1:4" ht="18.75">
      <c r="A63" s="57" t="s">
        <v>2</v>
      </c>
      <c r="B63" s="51" t="s">
        <v>29</v>
      </c>
      <c r="C63" s="63">
        <v>5</v>
      </c>
      <c r="D63" s="5" t="s">
        <v>79</v>
      </c>
    </row>
    <row r="64" spans="1:4" ht="18.75">
      <c r="A64" s="5"/>
      <c r="B64" s="5" t="s">
        <v>60</v>
      </c>
      <c r="C64" s="1">
        <v>3</v>
      </c>
      <c r="D64" s="5" t="s">
        <v>61</v>
      </c>
    </row>
    <row r="65" spans="1:4" ht="18.75">
      <c r="A65" s="5"/>
      <c r="B65" s="5"/>
      <c r="C65" s="1"/>
      <c r="D65" s="5"/>
    </row>
    <row r="66" spans="1:4" ht="18.75">
      <c r="A66" s="57" t="s">
        <v>122</v>
      </c>
      <c r="B66" s="5" t="s">
        <v>112</v>
      </c>
      <c r="C66" s="1">
        <v>3</v>
      </c>
      <c r="D66" s="66" t="s">
        <v>113</v>
      </c>
    </row>
    <row r="67" spans="1:4" ht="37.5">
      <c r="A67" s="5"/>
      <c r="B67" s="5" t="s">
        <v>114</v>
      </c>
      <c r="C67" s="1">
        <v>3</v>
      </c>
      <c r="D67" s="66" t="s">
        <v>115</v>
      </c>
    </row>
    <row r="68" spans="1:4" ht="18.75">
      <c r="A68" s="5"/>
      <c r="B68" s="5" t="s">
        <v>116</v>
      </c>
      <c r="C68" s="1">
        <v>5</v>
      </c>
      <c r="D68" s="66" t="s">
        <v>117</v>
      </c>
    </row>
    <row r="69" spans="1:4" ht="18.75">
      <c r="A69" s="5"/>
      <c r="B69" s="5"/>
      <c r="C69" s="1"/>
      <c r="D69" s="66"/>
    </row>
    <row r="70" spans="1:4" ht="18.75">
      <c r="A70" s="57" t="s">
        <v>123</v>
      </c>
      <c r="B70" s="5" t="s">
        <v>118</v>
      </c>
      <c r="C70" s="1">
        <v>5</v>
      </c>
      <c r="D70" s="66" t="s">
        <v>124</v>
      </c>
    </row>
    <row r="71" spans="1:4" ht="18.75">
      <c r="A71" s="5"/>
      <c r="B71" s="5" t="s">
        <v>119</v>
      </c>
      <c r="C71" s="1">
        <v>5</v>
      </c>
      <c r="D71" s="66" t="s">
        <v>120</v>
      </c>
    </row>
    <row r="72" spans="1:4" ht="18.75">
      <c r="A72" s="5"/>
      <c r="B72" s="5" t="s">
        <v>125</v>
      </c>
      <c r="C72" s="1">
        <v>5</v>
      </c>
      <c r="D72" s="66" t="s">
        <v>121</v>
      </c>
    </row>
    <row r="73" spans="1:4" ht="18.75">
      <c r="A73" s="5"/>
      <c r="B73" s="5"/>
      <c r="C73" s="1"/>
      <c r="D73" s="66"/>
    </row>
    <row r="74" spans="1:4" ht="37.5">
      <c r="A74" s="57" t="s">
        <v>127</v>
      </c>
      <c r="B74" s="5" t="s">
        <v>126</v>
      </c>
      <c r="C74" s="1">
        <v>5</v>
      </c>
      <c r="D74" s="66" t="s">
        <v>128</v>
      </c>
    </row>
    <row r="75" spans="1:4" ht="18.75">
      <c r="A75" s="5"/>
      <c r="B75" s="5"/>
      <c r="C75" s="1"/>
      <c r="D75" s="66"/>
    </row>
    <row r="76" spans="1:4" ht="18.75">
      <c r="A76" s="57" t="s">
        <v>130</v>
      </c>
      <c r="B76" s="5" t="s">
        <v>131</v>
      </c>
      <c r="C76" s="1">
        <v>5</v>
      </c>
      <c r="D76" s="66"/>
    </row>
    <row r="77" spans="1:4" ht="18.75">
      <c r="A77" s="5"/>
      <c r="B77" s="5" t="s">
        <v>132</v>
      </c>
      <c r="C77" s="1">
        <v>5</v>
      </c>
      <c r="D77" s="66" t="s">
        <v>129</v>
      </c>
    </row>
    <row r="78" spans="1:4" ht="18.75">
      <c r="A78" s="5"/>
      <c r="B78" s="5"/>
      <c r="C78" s="1"/>
      <c r="D78" s="66"/>
    </row>
    <row r="79" spans="1:4" ht="18.75">
      <c r="A79" s="57" t="s">
        <v>139</v>
      </c>
      <c r="B79" s="5" t="s">
        <v>133</v>
      </c>
      <c r="C79" s="1">
        <v>5</v>
      </c>
      <c r="D79" s="66" t="s">
        <v>140</v>
      </c>
    </row>
    <row r="80" spans="1:4" ht="18.75">
      <c r="A80" s="5"/>
      <c r="B80" s="5" t="s">
        <v>134</v>
      </c>
      <c r="C80" s="1">
        <v>5</v>
      </c>
      <c r="D80" s="66" t="s">
        <v>135</v>
      </c>
    </row>
    <row r="81" spans="1:4" ht="18.75">
      <c r="A81" s="5"/>
      <c r="B81" s="5" t="s">
        <v>136</v>
      </c>
      <c r="C81" s="1">
        <v>5</v>
      </c>
      <c r="D81" s="66" t="s">
        <v>137</v>
      </c>
    </row>
    <row r="82" spans="1:4" ht="18.75">
      <c r="A82" s="5"/>
      <c r="B82" s="5" t="s">
        <v>138</v>
      </c>
      <c r="C82" s="1"/>
      <c r="D82" s="66" t="s">
        <v>141</v>
      </c>
    </row>
    <row r="83" spans="1:4" ht="18.75">
      <c r="A83" s="5"/>
      <c r="B83" s="5"/>
      <c r="C83" s="1"/>
      <c r="D83" s="5"/>
    </row>
    <row r="84" spans="1:4" ht="18.75">
      <c r="A84" s="9"/>
      <c r="B84" s="10" t="s">
        <v>63</v>
      </c>
      <c r="C84" s="23">
        <f>SUM(C48:C82)/24</f>
        <v>4.083333333333333</v>
      </c>
      <c r="D84" s="55" t="s">
        <v>88</v>
      </c>
    </row>
    <row r="86" spans="1:4" ht="18.75">
      <c r="A86" s="5"/>
      <c r="B86" s="5"/>
      <c r="C86" s="1"/>
      <c r="D86" s="5"/>
    </row>
    <row r="87" spans="1:4" ht="18.75">
      <c r="A87" s="56" t="s">
        <v>17</v>
      </c>
      <c r="B87" s="56" t="s">
        <v>81</v>
      </c>
      <c r="C87" s="61"/>
      <c r="D87" s="56"/>
    </row>
    <row r="88" spans="1:4" ht="18.75">
      <c r="A88" s="6"/>
      <c r="B88" s="5"/>
      <c r="C88" s="1"/>
      <c r="D88" s="5"/>
    </row>
    <row r="89" spans="1:4" ht="18.75">
      <c r="A89" s="57" t="s">
        <v>6</v>
      </c>
      <c r="B89" s="5" t="s">
        <v>30</v>
      </c>
      <c r="C89" s="1">
        <v>2</v>
      </c>
      <c r="D89" s="5" t="s">
        <v>48</v>
      </c>
    </row>
    <row r="90" spans="1:4" ht="18.75">
      <c r="A90" s="54" t="s">
        <v>87</v>
      </c>
      <c r="B90" s="5" t="s">
        <v>46</v>
      </c>
      <c r="C90" s="1">
        <v>5</v>
      </c>
      <c r="D90" s="5" t="s">
        <v>47</v>
      </c>
    </row>
    <row r="91" spans="1:4" ht="18.75">
      <c r="A91" s="4"/>
      <c r="B91" s="5"/>
      <c r="C91" s="1"/>
      <c r="D91" s="5"/>
    </row>
    <row r="92" spans="1:4" ht="18.75">
      <c r="A92" s="57" t="s">
        <v>18</v>
      </c>
      <c r="B92" s="5" t="s">
        <v>24</v>
      </c>
      <c r="C92" s="1">
        <v>4</v>
      </c>
      <c r="D92" s="5" t="s">
        <v>62</v>
      </c>
    </row>
    <row r="93" spans="1:4" ht="18.75">
      <c r="A93" s="54" t="s">
        <v>87</v>
      </c>
      <c r="B93" s="5"/>
      <c r="C93" s="1"/>
      <c r="D93" s="5"/>
    </row>
    <row r="94" spans="1:4" ht="18.75">
      <c r="A94" s="9"/>
      <c r="B94" s="10" t="s">
        <v>25</v>
      </c>
      <c r="C94" s="23">
        <f>SUM(C89:C93)/3</f>
        <v>3.6666666666666665</v>
      </c>
      <c r="D94" s="55" t="s">
        <v>88</v>
      </c>
    </row>
  </sheetData>
  <pageMargins left="0.70866141732283472" right="0.70866141732283472" top="0.74803149606299213" bottom="0.74803149606299213" header="0.31496062992125984" footer="0.31496062992125984"/>
  <pageSetup paperSize="9" scale="40" orientation="portrait" r:id="rId1"/>
  <headerFooter>
    <oddFooter>&amp;L&amp;F/&amp;A&amp;C16/11/19-edition du &amp;D&amp;R&amp;P/&amp;N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  <pageSetUpPr fitToPage="1"/>
  </sheetPr>
  <dimension ref="A1:D69"/>
  <sheetViews>
    <sheetView topLeftCell="A10" workbookViewId="0">
      <selection activeCell="C6" sqref="C6"/>
    </sheetView>
  </sheetViews>
  <sheetFormatPr baseColWidth="10" defaultRowHeight="15"/>
  <cols>
    <col min="1" max="1" width="39" customWidth="1"/>
    <col min="2" max="2" width="39.42578125" customWidth="1"/>
    <col min="3" max="3" width="17.140625" customWidth="1"/>
    <col min="4" max="4" width="44.140625" customWidth="1"/>
  </cols>
  <sheetData>
    <row r="1" spans="1:4">
      <c r="A1" s="14"/>
      <c r="B1" s="15"/>
      <c r="C1" s="15"/>
      <c r="D1" s="16"/>
    </row>
    <row r="2" spans="1:4">
      <c r="A2" s="17"/>
      <c r="B2" s="12"/>
      <c r="C2" s="12"/>
      <c r="D2" s="18"/>
    </row>
    <row r="3" spans="1:4">
      <c r="A3" s="17"/>
      <c r="B3" s="12"/>
      <c r="C3" s="12"/>
      <c r="D3" s="18"/>
    </row>
    <row r="4" spans="1:4">
      <c r="A4" s="17"/>
      <c r="B4" s="12"/>
      <c r="C4" s="12"/>
      <c r="D4" s="18"/>
    </row>
    <row r="5" spans="1:4">
      <c r="A5" s="17"/>
      <c r="B5" s="12"/>
      <c r="C5" s="12"/>
      <c r="D5" s="18"/>
    </row>
    <row r="6" spans="1:4" ht="26.25">
      <c r="A6" s="17"/>
      <c r="B6" s="13" t="s">
        <v>94</v>
      </c>
      <c r="C6" s="13">
        <v>2017</v>
      </c>
      <c r="D6" s="18"/>
    </row>
    <row r="7" spans="1:4" ht="27" thickBot="1">
      <c r="A7" s="19"/>
      <c r="B7" s="20" t="s">
        <v>64</v>
      </c>
      <c r="C7" s="21"/>
      <c r="D7" s="22"/>
    </row>
    <row r="9" spans="1:4" s="3" customFormat="1" ht="18.75">
      <c r="A9" s="62" t="s">
        <v>12</v>
      </c>
      <c r="B9" s="62" t="s">
        <v>7</v>
      </c>
      <c r="C9" s="62" t="s">
        <v>10</v>
      </c>
      <c r="D9" s="62" t="s">
        <v>11</v>
      </c>
    </row>
    <row r="10" spans="1:4" s="3" customFormat="1" ht="18.75">
      <c r="A10" s="4"/>
      <c r="B10" s="52" t="s">
        <v>86</v>
      </c>
      <c r="C10" s="2" t="s">
        <v>14</v>
      </c>
      <c r="D10" s="5"/>
    </row>
    <row r="11" spans="1:4" s="3" customFormat="1" ht="18.75">
      <c r="A11" s="56" t="s">
        <v>15</v>
      </c>
      <c r="B11" s="58" t="s">
        <v>80</v>
      </c>
      <c r="C11" s="59" t="s">
        <v>85</v>
      </c>
      <c r="D11" s="60" t="s">
        <v>89</v>
      </c>
    </row>
    <row r="12" spans="1:4" s="3" customFormat="1" ht="18.75">
      <c r="A12" s="6"/>
      <c r="B12" s="5"/>
      <c r="C12" s="1"/>
      <c r="D12" s="5"/>
    </row>
    <row r="13" spans="1:4" s="3" customFormat="1" ht="18.75">
      <c r="A13" s="57" t="s">
        <v>3</v>
      </c>
      <c r="B13" s="5" t="s">
        <v>65</v>
      </c>
      <c r="C13" s="1">
        <v>4</v>
      </c>
      <c r="D13" s="38" t="s">
        <v>66</v>
      </c>
    </row>
    <row r="14" spans="1:4" s="3" customFormat="1" ht="18.75">
      <c r="A14" s="54" t="s">
        <v>87</v>
      </c>
      <c r="B14" s="5" t="s">
        <v>32</v>
      </c>
      <c r="C14" s="1"/>
      <c r="D14" s="38" t="s">
        <v>33</v>
      </c>
    </row>
    <row r="15" spans="1:4" s="3" customFormat="1" ht="18.75">
      <c r="A15" s="4"/>
      <c r="B15" s="5" t="s">
        <v>36</v>
      </c>
      <c r="C15" s="1"/>
      <c r="D15" s="5" t="s">
        <v>20</v>
      </c>
    </row>
    <row r="16" spans="1:4" s="3" customFormat="1" ht="18.75">
      <c r="A16" s="4"/>
      <c r="B16" s="5" t="s">
        <v>34</v>
      </c>
      <c r="C16" s="1">
        <v>1</v>
      </c>
      <c r="D16" s="38" t="s">
        <v>67</v>
      </c>
    </row>
    <row r="17" spans="1:4" s="3" customFormat="1" ht="18.75">
      <c r="A17" s="4"/>
      <c r="B17" s="5" t="s">
        <v>36</v>
      </c>
      <c r="C17" s="1"/>
      <c r="D17" s="38" t="s">
        <v>68</v>
      </c>
    </row>
    <row r="18" spans="1:4" s="3" customFormat="1" ht="18.75">
      <c r="A18" s="4" t="s">
        <v>35</v>
      </c>
      <c r="B18" s="5" t="s">
        <v>36</v>
      </c>
      <c r="C18" s="1">
        <v>4</v>
      </c>
      <c r="D18" s="5" t="s">
        <v>69</v>
      </c>
    </row>
    <row r="19" spans="1:4" s="3" customFormat="1" ht="18.75">
      <c r="A19" s="4"/>
      <c r="B19" s="5"/>
      <c r="C19" s="1"/>
      <c r="D19" s="5"/>
    </row>
    <row r="20" spans="1:4" s="3" customFormat="1" ht="18.75">
      <c r="A20" s="57" t="s">
        <v>4</v>
      </c>
      <c r="B20" s="5" t="s">
        <v>37</v>
      </c>
      <c r="C20" s="1">
        <v>1</v>
      </c>
      <c r="D20" s="5" t="s">
        <v>70</v>
      </c>
    </row>
    <row r="21" spans="1:4" s="3" customFormat="1" ht="18.75">
      <c r="A21" s="54" t="s">
        <v>87</v>
      </c>
      <c r="B21" s="5" t="s">
        <v>38</v>
      </c>
      <c r="C21" s="1"/>
      <c r="D21" s="5" t="s">
        <v>71</v>
      </c>
    </row>
    <row r="22" spans="1:4" s="3" customFormat="1" ht="18.75">
      <c r="A22" s="4"/>
      <c r="B22" s="5" t="s">
        <v>39</v>
      </c>
      <c r="C22" s="1"/>
      <c r="D22" s="5" t="s">
        <v>71</v>
      </c>
    </row>
    <row r="23" spans="1:4" s="3" customFormat="1" ht="18.75">
      <c r="A23" s="4"/>
      <c r="B23" s="5" t="s">
        <v>38</v>
      </c>
      <c r="C23" s="1"/>
      <c r="D23" s="5" t="s">
        <v>71</v>
      </c>
    </row>
    <row r="24" spans="1:4" s="3" customFormat="1" ht="18.75">
      <c r="A24" s="4"/>
      <c r="B24" s="5"/>
      <c r="C24" s="1"/>
      <c r="D24" s="5"/>
    </row>
    <row r="25" spans="1:4" s="3" customFormat="1" ht="18.75">
      <c r="A25" s="57" t="s">
        <v>5</v>
      </c>
      <c r="B25" s="53" t="s">
        <v>42</v>
      </c>
      <c r="C25" s="63">
        <v>1</v>
      </c>
      <c r="D25" s="5" t="s">
        <v>43</v>
      </c>
    </row>
    <row r="26" spans="1:4" s="3" customFormat="1" ht="18.75">
      <c r="A26" s="54"/>
      <c r="B26" s="53" t="s">
        <v>40</v>
      </c>
      <c r="C26" s="63">
        <v>3</v>
      </c>
      <c r="D26" s="5" t="s">
        <v>72</v>
      </c>
    </row>
    <row r="27" spans="1:4" s="3" customFormat="1" ht="18.75">
      <c r="A27" s="4"/>
      <c r="B27" s="53" t="s">
        <v>41</v>
      </c>
      <c r="C27" s="63">
        <v>2</v>
      </c>
      <c r="D27" s="5" t="s">
        <v>73</v>
      </c>
    </row>
    <row r="28" spans="1:4" s="3" customFormat="1" ht="18.75">
      <c r="A28" s="4"/>
      <c r="B28" s="5"/>
      <c r="C28" s="1"/>
      <c r="D28" s="5"/>
    </row>
    <row r="29" spans="1:4" s="3" customFormat="1" ht="18.75">
      <c r="A29" s="57" t="s">
        <v>19</v>
      </c>
      <c r="B29" s="53" t="s">
        <v>21</v>
      </c>
      <c r="C29" s="63">
        <v>4</v>
      </c>
      <c r="D29" s="5" t="s">
        <v>84</v>
      </c>
    </row>
    <row r="30" spans="1:4" s="3" customFormat="1" ht="18.75">
      <c r="A30" s="7"/>
      <c r="B30" s="53" t="s">
        <v>44</v>
      </c>
      <c r="C30" s="63">
        <v>4</v>
      </c>
      <c r="D30" s="5" t="s">
        <v>74</v>
      </c>
    </row>
    <row r="31" spans="1:4" s="3" customFormat="1" ht="18.75">
      <c r="A31" s="7"/>
      <c r="B31" s="5"/>
      <c r="C31" s="1"/>
      <c r="D31" s="5"/>
    </row>
    <row r="32" spans="1:4" s="3" customFormat="1" ht="21">
      <c r="A32" s="57" t="s">
        <v>22</v>
      </c>
      <c r="B32" s="5" t="s">
        <v>54</v>
      </c>
      <c r="C32" s="1">
        <v>4</v>
      </c>
      <c r="D32" s="5" t="s">
        <v>75</v>
      </c>
    </row>
    <row r="33" spans="1:4" s="3" customFormat="1" ht="18.75">
      <c r="A33" s="54" t="s">
        <v>87</v>
      </c>
      <c r="B33" s="5" t="s">
        <v>36</v>
      </c>
      <c r="C33" s="1"/>
      <c r="D33" s="5" t="s">
        <v>76</v>
      </c>
    </row>
    <row r="34" spans="1:4" s="3" customFormat="1" ht="18.75">
      <c r="A34" s="4"/>
      <c r="B34" s="5" t="s">
        <v>31</v>
      </c>
      <c r="C34" s="1"/>
      <c r="D34" s="5" t="s">
        <v>77</v>
      </c>
    </row>
    <row r="35" spans="1:4" s="3" customFormat="1" ht="18.75">
      <c r="A35" s="8"/>
      <c r="B35" s="5" t="s">
        <v>53</v>
      </c>
      <c r="C35" s="1">
        <v>4</v>
      </c>
      <c r="D35" s="5" t="s">
        <v>78</v>
      </c>
    </row>
    <row r="36" spans="1:4" s="3" customFormat="1" ht="18.75">
      <c r="A36" s="8"/>
      <c r="B36" s="5"/>
      <c r="C36" s="1"/>
      <c r="D36" s="5"/>
    </row>
    <row r="37" spans="1:4" s="3" customFormat="1" ht="18.75">
      <c r="A37" s="9"/>
      <c r="B37" s="10" t="s">
        <v>23</v>
      </c>
      <c r="C37" s="23">
        <f>SUM(C12:C35)/11</f>
        <v>2.9090909090909092</v>
      </c>
      <c r="D37" s="55" t="s">
        <v>88</v>
      </c>
    </row>
    <row r="38" spans="1:4" s="3" customFormat="1" ht="18.75">
      <c r="A38" s="40"/>
      <c r="B38" s="40"/>
      <c r="C38" s="41"/>
      <c r="D38" s="40"/>
    </row>
    <row r="39" spans="1:4" s="3" customFormat="1" ht="18.75">
      <c r="A39" s="56" t="s">
        <v>16</v>
      </c>
      <c r="B39" s="56" t="s">
        <v>81</v>
      </c>
      <c r="C39" s="61"/>
      <c r="D39" s="56"/>
    </row>
    <row r="40" spans="1:4" s="3" customFormat="1" ht="18.75">
      <c r="A40" s="6"/>
      <c r="B40" s="5"/>
      <c r="C40" s="1"/>
      <c r="D40" s="5"/>
    </row>
    <row r="41" spans="1:4" s="3" customFormat="1" ht="21">
      <c r="A41" s="57" t="s">
        <v>27</v>
      </c>
      <c r="B41" s="51" t="s">
        <v>28</v>
      </c>
      <c r="C41" s="63">
        <v>4</v>
      </c>
      <c r="D41" s="39" t="s">
        <v>58</v>
      </c>
    </row>
    <row r="42" spans="1:4" s="3" customFormat="1" ht="18.75">
      <c r="A42" s="4"/>
      <c r="B42" s="51" t="s">
        <v>55</v>
      </c>
      <c r="C42" s="63">
        <v>4</v>
      </c>
      <c r="D42" s="39" t="s">
        <v>56</v>
      </c>
    </row>
    <row r="43" spans="1:4" s="3" customFormat="1" ht="18.75">
      <c r="A43" s="4"/>
      <c r="B43" s="51" t="s">
        <v>55</v>
      </c>
      <c r="C43" s="63">
        <v>4</v>
      </c>
      <c r="D43" s="39" t="s">
        <v>57</v>
      </c>
    </row>
    <row r="44" spans="1:4" s="3" customFormat="1" ht="18.75">
      <c r="A44" s="4"/>
      <c r="B44" s="5" t="s">
        <v>83</v>
      </c>
      <c r="C44" s="1"/>
      <c r="D44" s="39" t="s">
        <v>82</v>
      </c>
    </row>
    <row r="45" spans="1:4" s="3" customFormat="1" ht="18.75">
      <c r="A45" s="11"/>
      <c r="B45" s="6"/>
      <c r="C45" s="1"/>
      <c r="D45" s="6"/>
    </row>
    <row r="46" spans="1:4" s="3" customFormat="1" ht="18.75">
      <c r="A46" s="57" t="s">
        <v>0</v>
      </c>
      <c r="B46" s="53" t="s">
        <v>24</v>
      </c>
      <c r="C46" s="63">
        <v>1</v>
      </c>
      <c r="D46" s="39" t="s">
        <v>49</v>
      </c>
    </row>
    <row r="47" spans="1:4" s="3" customFormat="1" ht="18.75">
      <c r="A47" s="4"/>
      <c r="B47" s="51" t="s">
        <v>8</v>
      </c>
      <c r="C47" s="63">
        <v>3</v>
      </c>
      <c r="D47" s="5"/>
    </row>
    <row r="48" spans="1:4" s="3" customFormat="1" ht="18.75">
      <c r="A48" s="4"/>
      <c r="B48" s="51" t="s">
        <v>45</v>
      </c>
      <c r="C48" s="63">
        <v>3</v>
      </c>
      <c r="D48" s="5" t="s">
        <v>50</v>
      </c>
    </row>
    <row r="49" spans="1:4" s="3" customFormat="1" ht="18.75">
      <c r="A49" s="4"/>
      <c r="B49" s="51" t="s">
        <v>51</v>
      </c>
      <c r="C49" s="63">
        <v>3</v>
      </c>
      <c r="D49" s="5" t="s">
        <v>59</v>
      </c>
    </row>
    <row r="50" spans="1:4" s="3" customFormat="1" ht="18.75">
      <c r="A50" s="4"/>
      <c r="B50" s="51" t="s">
        <v>52</v>
      </c>
      <c r="C50" s="63">
        <v>2</v>
      </c>
      <c r="D50" s="5"/>
    </row>
    <row r="51" spans="1:4" s="3" customFormat="1" ht="18.75">
      <c r="A51" s="4"/>
      <c r="B51" s="5"/>
      <c r="C51" s="1"/>
      <c r="D51" s="5"/>
    </row>
    <row r="52" spans="1:4" s="3" customFormat="1" ht="18.75">
      <c r="A52" s="57" t="s">
        <v>1</v>
      </c>
      <c r="B52" s="51" t="s">
        <v>29</v>
      </c>
      <c r="C52" s="63">
        <v>5</v>
      </c>
      <c r="D52" s="5" t="s">
        <v>79</v>
      </c>
    </row>
    <row r="53" spans="1:4" s="3" customFormat="1" ht="18.75">
      <c r="A53" s="4"/>
      <c r="B53" s="5"/>
      <c r="C53" s="1"/>
      <c r="D53" s="5"/>
    </row>
    <row r="54" spans="1:4" ht="18.75">
      <c r="A54" s="57" t="s">
        <v>9</v>
      </c>
      <c r="B54" s="51" t="s">
        <v>29</v>
      </c>
      <c r="C54" s="63">
        <v>5</v>
      </c>
      <c r="D54" s="5" t="s">
        <v>79</v>
      </c>
    </row>
    <row r="55" spans="1:4" ht="18.75">
      <c r="A55" s="4"/>
      <c r="B55" s="5"/>
      <c r="C55" s="1"/>
      <c r="D55" s="5"/>
    </row>
    <row r="56" spans="1:4" ht="18.75">
      <c r="A56" s="57" t="s">
        <v>2</v>
      </c>
      <c r="B56" s="51" t="s">
        <v>29</v>
      </c>
      <c r="C56" s="63">
        <v>5</v>
      </c>
      <c r="D56" s="5" t="s">
        <v>79</v>
      </c>
    </row>
    <row r="57" spans="1:4" ht="18.75">
      <c r="A57" s="5"/>
      <c r="B57" s="5" t="s">
        <v>60</v>
      </c>
      <c r="C57" s="1">
        <v>3</v>
      </c>
      <c r="D57" s="5" t="s">
        <v>61</v>
      </c>
    </row>
    <row r="58" spans="1:4" ht="18.75">
      <c r="A58" s="5"/>
      <c r="B58" s="5"/>
      <c r="C58" s="1"/>
      <c r="D58" s="5"/>
    </row>
    <row r="59" spans="1:4" ht="18.75">
      <c r="A59" s="9"/>
      <c r="B59" s="10" t="s">
        <v>63</v>
      </c>
      <c r="C59" s="23">
        <f>SUM(C41:C57)/11</f>
        <v>3.8181818181818183</v>
      </c>
      <c r="D59" s="55" t="s">
        <v>88</v>
      </c>
    </row>
    <row r="61" spans="1:4" ht="18.75">
      <c r="A61" s="5"/>
      <c r="B61" s="5"/>
      <c r="C61" s="1"/>
      <c r="D61" s="5"/>
    </row>
    <row r="62" spans="1:4" ht="18.75">
      <c r="A62" s="56" t="s">
        <v>17</v>
      </c>
      <c r="B62" s="56" t="s">
        <v>81</v>
      </c>
      <c r="C62" s="61"/>
      <c r="D62" s="56"/>
    </row>
    <row r="63" spans="1:4" ht="18.75">
      <c r="A63" s="6"/>
      <c r="B63" s="5"/>
      <c r="C63" s="1"/>
      <c r="D63" s="5"/>
    </row>
    <row r="64" spans="1:4" ht="18.75">
      <c r="A64" s="57" t="s">
        <v>6</v>
      </c>
      <c r="B64" s="5" t="s">
        <v>30</v>
      </c>
      <c r="C64" s="1">
        <v>2</v>
      </c>
      <c r="D64" s="5" t="s">
        <v>48</v>
      </c>
    </row>
    <row r="65" spans="1:4" ht="18.75">
      <c r="A65" s="54" t="s">
        <v>87</v>
      </c>
      <c r="B65" s="5" t="s">
        <v>46</v>
      </c>
      <c r="C65" s="1">
        <v>5</v>
      </c>
      <c r="D65" s="5" t="s">
        <v>47</v>
      </c>
    </row>
    <row r="66" spans="1:4" ht="18.75">
      <c r="A66" s="4"/>
      <c r="B66" s="5"/>
      <c r="C66" s="1"/>
      <c r="D66" s="5"/>
    </row>
    <row r="67" spans="1:4" ht="18.75">
      <c r="A67" s="57" t="s">
        <v>18</v>
      </c>
      <c r="B67" s="5" t="s">
        <v>24</v>
      </c>
      <c r="C67" s="1">
        <v>4</v>
      </c>
      <c r="D67" s="5" t="s">
        <v>62</v>
      </c>
    </row>
    <row r="68" spans="1:4" ht="18.75">
      <c r="A68" s="54" t="s">
        <v>87</v>
      </c>
      <c r="B68" s="5"/>
      <c r="C68" s="1"/>
      <c r="D68" s="5"/>
    </row>
    <row r="69" spans="1:4" ht="18.75">
      <c r="A69" s="9"/>
      <c r="B69" s="10" t="s">
        <v>25</v>
      </c>
      <c r="C69" s="23">
        <f>SUM(C64:C68)/3</f>
        <v>3.6666666666666665</v>
      </c>
      <c r="D69" s="55" t="s">
        <v>88</v>
      </c>
    </row>
  </sheetData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>&amp;L&amp;F/&amp;A&amp;C16/11/19-edition du &amp;D&amp;R&amp;P/&amp;N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D69"/>
  <sheetViews>
    <sheetView tabSelected="1" topLeftCell="A28" workbookViewId="0">
      <selection activeCell="C7" sqref="C7"/>
    </sheetView>
  </sheetViews>
  <sheetFormatPr baseColWidth="10" defaultRowHeight="15"/>
  <cols>
    <col min="1" max="1" width="39" customWidth="1"/>
    <col min="2" max="2" width="39.42578125" customWidth="1"/>
    <col min="3" max="3" width="17.140625" customWidth="1"/>
    <col min="4" max="4" width="44.140625" customWidth="1"/>
  </cols>
  <sheetData>
    <row r="1" spans="1:4">
      <c r="A1" s="14"/>
      <c r="B1" s="15"/>
      <c r="C1" s="15"/>
      <c r="D1" s="16"/>
    </row>
    <row r="2" spans="1:4">
      <c r="A2" s="17"/>
      <c r="B2" s="12"/>
      <c r="C2" s="12"/>
      <c r="D2" s="18"/>
    </row>
    <row r="3" spans="1:4">
      <c r="A3" s="17"/>
      <c r="B3" s="12"/>
      <c r="C3" s="12"/>
      <c r="D3" s="18"/>
    </row>
    <row r="4" spans="1:4">
      <c r="A4" s="17"/>
      <c r="B4" s="12"/>
      <c r="C4" s="12"/>
      <c r="D4" s="18"/>
    </row>
    <row r="5" spans="1:4">
      <c r="A5" s="17"/>
      <c r="B5" s="12"/>
      <c r="C5" s="12"/>
      <c r="D5" s="18"/>
    </row>
    <row r="6" spans="1:4" ht="26.25">
      <c r="A6" s="17"/>
      <c r="B6" s="13" t="s">
        <v>94</v>
      </c>
      <c r="C6" s="77">
        <v>2016</v>
      </c>
      <c r="D6" s="18"/>
    </row>
    <row r="7" spans="1:4" ht="27" thickBot="1">
      <c r="A7" s="19"/>
      <c r="B7" s="20" t="s">
        <v>64</v>
      </c>
      <c r="C7" s="21"/>
      <c r="D7" s="22"/>
    </row>
    <row r="9" spans="1:4" s="3" customFormat="1" ht="18.75">
      <c r="A9" s="62" t="s">
        <v>12</v>
      </c>
      <c r="B9" s="62" t="s">
        <v>7</v>
      </c>
      <c r="C9" s="62" t="s">
        <v>10</v>
      </c>
      <c r="D9" s="62" t="s">
        <v>11</v>
      </c>
    </row>
    <row r="10" spans="1:4" s="3" customFormat="1" ht="18.75">
      <c r="A10" s="4"/>
      <c r="B10" s="52" t="s">
        <v>86</v>
      </c>
      <c r="C10" s="2" t="s">
        <v>14</v>
      </c>
      <c r="D10" s="5"/>
    </row>
    <row r="11" spans="1:4" s="3" customFormat="1" ht="18.75">
      <c r="A11" s="56" t="s">
        <v>15</v>
      </c>
      <c r="B11" s="58" t="s">
        <v>80</v>
      </c>
      <c r="C11" s="59" t="s">
        <v>85</v>
      </c>
      <c r="D11" s="60" t="s">
        <v>89</v>
      </c>
    </row>
    <row r="12" spans="1:4" s="3" customFormat="1" ht="18.75">
      <c r="A12" s="6"/>
      <c r="B12" s="5"/>
      <c r="C12" s="1"/>
      <c r="D12" s="5"/>
    </row>
    <row r="13" spans="1:4" s="3" customFormat="1" ht="18.75">
      <c r="A13" s="57" t="s">
        <v>3</v>
      </c>
      <c r="B13" s="5" t="s">
        <v>65</v>
      </c>
      <c r="C13" s="1">
        <v>3</v>
      </c>
      <c r="D13" s="38" t="s">
        <v>66</v>
      </c>
    </row>
    <row r="14" spans="1:4" s="3" customFormat="1" ht="18.75">
      <c r="A14" s="54" t="s">
        <v>87</v>
      </c>
      <c r="B14" s="5" t="s">
        <v>32</v>
      </c>
      <c r="C14" s="1"/>
      <c r="D14" s="38" t="s">
        <v>33</v>
      </c>
    </row>
    <row r="15" spans="1:4" s="3" customFormat="1" ht="18.75">
      <c r="A15" s="4"/>
      <c r="B15" s="5" t="s">
        <v>36</v>
      </c>
      <c r="C15" s="1"/>
      <c r="D15" s="5" t="s">
        <v>20</v>
      </c>
    </row>
    <row r="16" spans="1:4" s="3" customFormat="1" ht="18.75">
      <c r="A16" s="4"/>
      <c r="B16" s="5" t="s">
        <v>34</v>
      </c>
      <c r="C16" s="1">
        <v>1</v>
      </c>
      <c r="D16" s="38" t="s">
        <v>67</v>
      </c>
    </row>
    <row r="17" spans="1:4" s="3" customFormat="1" ht="18.75">
      <c r="A17" s="4"/>
      <c r="B17" s="5" t="s">
        <v>36</v>
      </c>
      <c r="C17" s="1"/>
      <c r="D17" s="38" t="s">
        <v>68</v>
      </c>
    </row>
    <row r="18" spans="1:4" s="3" customFormat="1" ht="18.75">
      <c r="A18" s="4" t="s">
        <v>35</v>
      </c>
      <c r="B18" s="5" t="s">
        <v>36</v>
      </c>
      <c r="C18" s="1">
        <v>3</v>
      </c>
      <c r="D18" s="5" t="s">
        <v>69</v>
      </c>
    </row>
    <row r="19" spans="1:4" s="3" customFormat="1" ht="18.75">
      <c r="A19" s="4"/>
      <c r="B19" s="5"/>
      <c r="C19" s="1"/>
      <c r="D19" s="5"/>
    </row>
    <row r="20" spans="1:4" s="3" customFormat="1" ht="18.75">
      <c r="A20" s="57" t="s">
        <v>4</v>
      </c>
      <c r="B20" s="5" t="s">
        <v>37</v>
      </c>
      <c r="C20" s="1">
        <v>1</v>
      </c>
      <c r="D20" s="5" t="s">
        <v>70</v>
      </c>
    </row>
    <row r="21" spans="1:4" s="3" customFormat="1" ht="18.75">
      <c r="A21" s="54" t="s">
        <v>87</v>
      </c>
      <c r="B21" s="5" t="s">
        <v>38</v>
      </c>
      <c r="C21" s="1"/>
      <c r="D21" s="5" t="s">
        <v>71</v>
      </c>
    </row>
    <row r="22" spans="1:4" s="3" customFormat="1" ht="18.75">
      <c r="A22" s="4"/>
      <c r="B22" s="5" t="s">
        <v>39</v>
      </c>
      <c r="C22" s="1"/>
      <c r="D22" s="5" t="s">
        <v>71</v>
      </c>
    </row>
    <row r="23" spans="1:4" s="3" customFormat="1" ht="18.75">
      <c r="A23" s="4"/>
      <c r="B23" s="5" t="s">
        <v>38</v>
      </c>
      <c r="C23" s="1"/>
      <c r="D23" s="5" t="s">
        <v>71</v>
      </c>
    </row>
    <row r="24" spans="1:4" s="3" customFormat="1" ht="18.75">
      <c r="A24" s="4"/>
      <c r="B24" s="5"/>
      <c r="C24" s="1"/>
      <c r="D24" s="5"/>
    </row>
    <row r="25" spans="1:4" s="3" customFormat="1" ht="18.75">
      <c r="A25" s="57" t="s">
        <v>5</v>
      </c>
      <c r="B25" s="53" t="s">
        <v>42</v>
      </c>
      <c r="C25" s="63">
        <v>1</v>
      </c>
      <c r="D25" s="5" t="s">
        <v>43</v>
      </c>
    </row>
    <row r="26" spans="1:4" s="3" customFormat="1" ht="18.75">
      <c r="A26" s="54"/>
      <c r="B26" s="53" t="s">
        <v>40</v>
      </c>
      <c r="C26" s="63">
        <v>2</v>
      </c>
      <c r="D26" s="5" t="s">
        <v>72</v>
      </c>
    </row>
    <row r="27" spans="1:4" s="3" customFormat="1" ht="18.75">
      <c r="A27" s="4"/>
      <c r="B27" s="53" t="s">
        <v>41</v>
      </c>
      <c r="C27" s="63">
        <v>1</v>
      </c>
      <c r="D27" s="5" t="s">
        <v>73</v>
      </c>
    </row>
    <row r="28" spans="1:4" s="3" customFormat="1" ht="18.75">
      <c r="A28" s="4"/>
      <c r="B28" s="5"/>
      <c r="C28" s="1"/>
      <c r="D28" s="5"/>
    </row>
    <row r="29" spans="1:4" s="3" customFormat="1" ht="18.75">
      <c r="A29" s="57" t="s">
        <v>19</v>
      </c>
      <c r="B29" s="53" t="s">
        <v>21</v>
      </c>
      <c r="C29" s="63">
        <v>1</v>
      </c>
      <c r="D29" s="5" t="s">
        <v>84</v>
      </c>
    </row>
    <row r="30" spans="1:4" s="3" customFormat="1" ht="18.75">
      <c r="A30" s="7"/>
      <c r="B30" s="53" t="s">
        <v>44</v>
      </c>
      <c r="C30" s="63">
        <v>1</v>
      </c>
      <c r="D30" s="5" t="s">
        <v>74</v>
      </c>
    </row>
    <row r="31" spans="1:4" s="3" customFormat="1" ht="18.75">
      <c r="A31" s="7"/>
      <c r="B31" s="5"/>
      <c r="C31" s="1"/>
      <c r="D31" s="5"/>
    </row>
    <row r="32" spans="1:4" s="3" customFormat="1" ht="21">
      <c r="A32" s="57" t="s">
        <v>22</v>
      </c>
      <c r="B32" s="5" t="s">
        <v>54</v>
      </c>
      <c r="C32" s="1">
        <v>4</v>
      </c>
      <c r="D32" s="5" t="s">
        <v>75</v>
      </c>
    </row>
    <row r="33" spans="1:4" s="3" customFormat="1" ht="18.75">
      <c r="A33" s="54" t="s">
        <v>87</v>
      </c>
      <c r="B33" s="5" t="s">
        <v>36</v>
      </c>
      <c r="C33" s="1"/>
      <c r="D33" s="5" t="s">
        <v>76</v>
      </c>
    </row>
    <row r="34" spans="1:4" s="3" customFormat="1" ht="18.75">
      <c r="A34" s="4"/>
      <c r="B34" s="5" t="s">
        <v>31</v>
      </c>
      <c r="C34" s="1"/>
      <c r="D34" s="5" t="s">
        <v>77</v>
      </c>
    </row>
    <row r="35" spans="1:4" s="3" customFormat="1" ht="18.75">
      <c r="A35" s="8"/>
      <c r="B35" s="5" t="s">
        <v>53</v>
      </c>
      <c r="C35" s="1">
        <v>4</v>
      </c>
      <c r="D35" s="5" t="s">
        <v>78</v>
      </c>
    </row>
    <row r="36" spans="1:4" s="3" customFormat="1" ht="18.75">
      <c r="A36" s="8"/>
      <c r="B36" s="5"/>
      <c r="C36" s="1"/>
      <c r="D36" s="5"/>
    </row>
    <row r="37" spans="1:4" s="3" customFormat="1" ht="18.75">
      <c r="A37" s="9"/>
      <c r="B37" s="10" t="s">
        <v>23</v>
      </c>
      <c r="C37" s="23">
        <f>SUM(C12:C35)/11</f>
        <v>2</v>
      </c>
      <c r="D37" s="55" t="s">
        <v>88</v>
      </c>
    </row>
    <row r="38" spans="1:4" s="3" customFormat="1" ht="18.75">
      <c r="A38" s="40"/>
      <c r="B38" s="40"/>
      <c r="C38" s="41"/>
      <c r="D38" s="40"/>
    </row>
    <row r="39" spans="1:4" s="3" customFormat="1" ht="18.75">
      <c r="A39" s="56" t="s">
        <v>16</v>
      </c>
      <c r="B39" s="56" t="s">
        <v>81</v>
      </c>
      <c r="C39" s="61"/>
      <c r="D39" s="56"/>
    </row>
    <row r="40" spans="1:4" s="3" customFormat="1" ht="18.75">
      <c r="A40" s="6"/>
      <c r="B40" s="5"/>
      <c r="C40" s="1"/>
      <c r="D40" s="5"/>
    </row>
    <row r="41" spans="1:4" s="3" customFormat="1" ht="21">
      <c r="A41" s="57" t="s">
        <v>27</v>
      </c>
      <c r="B41" s="51" t="s">
        <v>28</v>
      </c>
      <c r="C41" s="63">
        <v>2</v>
      </c>
      <c r="D41" s="39" t="s">
        <v>58</v>
      </c>
    </row>
    <row r="42" spans="1:4" s="3" customFormat="1" ht="18.75">
      <c r="A42" s="4"/>
      <c r="B42" s="51" t="s">
        <v>55</v>
      </c>
      <c r="C42" s="63">
        <v>2</v>
      </c>
      <c r="D42" s="39" t="s">
        <v>56</v>
      </c>
    </row>
    <row r="43" spans="1:4" s="3" customFormat="1" ht="18.75">
      <c r="A43" s="4"/>
      <c r="B43" s="51" t="s">
        <v>55</v>
      </c>
      <c r="C43" s="63">
        <v>2</v>
      </c>
      <c r="D43" s="39" t="s">
        <v>57</v>
      </c>
    </row>
    <row r="44" spans="1:4" s="3" customFormat="1" ht="18.75">
      <c r="A44" s="4"/>
      <c r="B44" s="5" t="s">
        <v>83</v>
      </c>
      <c r="C44" s="1"/>
      <c r="D44" s="39" t="s">
        <v>82</v>
      </c>
    </row>
    <row r="45" spans="1:4" s="3" customFormat="1" ht="18.75">
      <c r="A45" s="11"/>
      <c r="B45" s="6"/>
      <c r="C45" s="1"/>
      <c r="D45" s="6"/>
    </row>
    <row r="46" spans="1:4" s="3" customFormat="1" ht="18.75">
      <c r="A46" s="57" t="s">
        <v>0</v>
      </c>
      <c r="B46" s="53" t="s">
        <v>24</v>
      </c>
      <c r="C46" s="63">
        <v>1</v>
      </c>
      <c r="D46" s="39" t="s">
        <v>49</v>
      </c>
    </row>
    <row r="47" spans="1:4" s="3" customFormat="1" ht="18.75">
      <c r="A47" s="4"/>
      <c r="B47" s="51" t="s">
        <v>8</v>
      </c>
      <c r="C47" s="63">
        <v>2</v>
      </c>
      <c r="D47" s="5"/>
    </row>
    <row r="48" spans="1:4" s="3" customFormat="1" ht="18.75">
      <c r="A48" s="4"/>
      <c r="B48" s="51" t="s">
        <v>45</v>
      </c>
      <c r="C48" s="63">
        <v>2</v>
      </c>
      <c r="D48" s="5" t="s">
        <v>50</v>
      </c>
    </row>
    <row r="49" spans="1:4" s="3" customFormat="1" ht="18.75">
      <c r="A49" s="4"/>
      <c r="B49" s="51" t="s">
        <v>51</v>
      </c>
      <c r="C49" s="63">
        <v>2</v>
      </c>
      <c r="D49" s="5" t="s">
        <v>59</v>
      </c>
    </row>
    <row r="50" spans="1:4" s="3" customFormat="1" ht="18.75">
      <c r="A50" s="4"/>
      <c r="B50" s="51" t="s">
        <v>52</v>
      </c>
      <c r="C50" s="63">
        <v>2</v>
      </c>
      <c r="D50" s="5"/>
    </row>
    <row r="51" spans="1:4" s="3" customFormat="1" ht="18.75">
      <c r="A51" s="4"/>
      <c r="B51" s="5"/>
      <c r="C51" s="1"/>
      <c r="D51" s="5"/>
    </row>
    <row r="52" spans="1:4" s="3" customFormat="1" ht="18.75">
      <c r="A52" s="57" t="s">
        <v>1</v>
      </c>
      <c r="B52" s="51" t="s">
        <v>29</v>
      </c>
      <c r="C52" s="63">
        <v>3</v>
      </c>
      <c r="D52" s="5" t="s">
        <v>79</v>
      </c>
    </row>
    <row r="53" spans="1:4" s="3" customFormat="1" ht="18.75">
      <c r="A53" s="4"/>
      <c r="B53" s="5"/>
      <c r="C53" s="1"/>
      <c r="D53" s="5"/>
    </row>
    <row r="54" spans="1:4" ht="18.75">
      <c r="A54" s="57" t="s">
        <v>9</v>
      </c>
      <c r="B54" s="51" t="s">
        <v>29</v>
      </c>
      <c r="C54" s="63">
        <v>3</v>
      </c>
      <c r="D54" s="5" t="s">
        <v>79</v>
      </c>
    </row>
    <row r="55" spans="1:4" ht="18.75">
      <c r="A55" s="4"/>
      <c r="B55" s="5"/>
      <c r="C55" s="1"/>
      <c r="D55" s="5"/>
    </row>
    <row r="56" spans="1:4" ht="18.75">
      <c r="A56" s="57" t="s">
        <v>2</v>
      </c>
      <c r="B56" s="51" t="s">
        <v>29</v>
      </c>
      <c r="C56" s="63">
        <v>3</v>
      </c>
      <c r="D56" s="5" t="s">
        <v>79</v>
      </c>
    </row>
    <row r="57" spans="1:4" ht="18.75">
      <c r="A57" s="5"/>
      <c r="B57" s="5" t="s">
        <v>60</v>
      </c>
      <c r="C57" s="1">
        <v>3</v>
      </c>
      <c r="D57" s="5" t="s">
        <v>61</v>
      </c>
    </row>
    <row r="58" spans="1:4" ht="18.75">
      <c r="A58" s="5"/>
      <c r="B58" s="5"/>
      <c r="C58" s="1"/>
      <c r="D58" s="5"/>
    </row>
    <row r="59" spans="1:4" ht="18.75">
      <c r="A59" s="9"/>
      <c r="B59" s="10" t="s">
        <v>63</v>
      </c>
      <c r="C59" s="23">
        <f>SUM(C41:C57)/11</f>
        <v>2.4545454545454546</v>
      </c>
      <c r="D59" s="55" t="s">
        <v>88</v>
      </c>
    </row>
    <row r="61" spans="1:4" ht="18.75">
      <c r="A61" s="5"/>
      <c r="B61" s="5"/>
      <c r="C61" s="1"/>
      <c r="D61" s="5"/>
    </row>
    <row r="62" spans="1:4" ht="18.75">
      <c r="A62" s="56" t="s">
        <v>17</v>
      </c>
      <c r="B62" s="56" t="s">
        <v>81</v>
      </c>
      <c r="C62" s="61"/>
      <c r="D62" s="56"/>
    </row>
    <row r="63" spans="1:4" ht="18.75">
      <c r="A63" s="6"/>
      <c r="B63" s="5"/>
      <c r="C63" s="1"/>
      <c r="D63" s="5"/>
    </row>
    <row r="64" spans="1:4" ht="18.75">
      <c r="A64" s="57" t="s">
        <v>6</v>
      </c>
      <c r="B64" s="5" t="s">
        <v>30</v>
      </c>
      <c r="C64" s="1">
        <v>2</v>
      </c>
      <c r="D64" s="5" t="s">
        <v>48</v>
      </c>
    </row>
    <row r="65" spans="1:4" ht="18.75">
      <c r="A65" s="54" t="s">
        <v>87</v>
      </c>
      <c r="B65" s="5" t="s">
        <v>46</v>
      </c>
      <c r="C65" s="1">
        <v>2</v>
      </c>
      <c r="D65" s="5" t="s">
        <v>47</v>
      </c>
    </row>
    <row r="66" spans="1:4" ht="18.75">
      <c r="A66" s="4"/>
      <c r="B66" s="5"/>
      <c r="C66" s="1"/>
      <c r="D66" s="5"/>
    </row>
    <row r="67" spans="1:4" ht="18.75">
      <c r="A67" s="57" t="s">
        <v>18</v>
      </c>
      <c r="B67" s="5" t="s">
        <v>24</v>
      </c>
      <c r="C67" s="1">
        <v>1</v>
      </c>
      <c r="D67" s="5" t="s">
        <v>62</v>
      </c>
    </row>
    <row r="68" spans="1:4" ht="18.75">
      <c r="A68" s="54" t="s">
        <v>87</v>
      </c>
      <c r="B68" s="5"/>
      <c r="C68" s="1"/>
      <c r="D68" s="5"/>
    </row>
    <row r="69" spans="1:4" ht="18.75">
      <c r="A69" s="9"/>
      <c r="B69" s="10" t="s">
        <v>25</v>
      </c>
      <c r="C69" s="23">
        <f>SUM(C64:C68)/3</f>
        <v>1.6666666666666667</v>
      </c>
      <c r="D69" s="55" t="s">
        <v>88</v>
      </c>
    </row>
  </sheetData>
  <pageMargins left="0.70866141732283472" right="0.70866141732283472" top="0.74803149606299213" bottom="0.74803149606299213" header="0.31496062992125984" footer="0.31496062992125984"/>
  <pageSetup paperSize="9" scale="59" orientation="portrait" r:id="rId1"/>
  <headerFooter>
    <oddFooter>&amp;L&amp;F/&amp;A&amp;C16/11/19-edition du &amp;D&amp;R&amp;P/&amp;N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BILAN</vt:lpstr>
      <vt:lpstr>2019</vt:lpstr>
      <vt:lpstr>2018</vt:lpstr>
      <vt:lpstr>2017</vt:lpstr>
      <vt:lpstr>BILAN!Zone_d_impression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Sylvere GOUGEON</dc:creator>
  <cp:lastModifiedBy>Sylvere GOUGEON</cp:lastModifiedBy>
  <cp:lastPrinted>2018-11-20T16:03:48Z</cp:lastPrinted>
  <dcterms:created xsi:type="dcterms:W3CDTF">2018-11-20T15:11:36Z</dcterms:created>
  <dcterms:modified xsi:type="dcterms:W3CDTF">2019-11-16T11:05:51Z</dcterms:modified>
</cp:coreProperties>
</file>